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08" i="2" l="1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Q76" i="2"/>
  <c r="R76" i="2"/>
  <c r="Q73" i="2"/>
  <c r="R73" i="2"/>
  <c r="Q63" i="2"/>
  <c r="R63" i="2"/>
  <c r="Q39" i="2"/>
  <c r="R39" i="2"/>
  <c r="R134" i="2"/>
  <c r="R117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P19" i="2"/>
  <c r="Q19" i="2"/>
  <c r="R19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<sst xmlns="http://schemas.openxmlformats.org/spreadsheetml/2006/main" count="774" uniqueCount="251">
  <si>
    <t>2021    m.      Vasario 12               d.</t>
  </si>
  <si>
    <t>Pareiškėjas:</t>
  </si>
  <si>
    <t>Lietuvos žirginio sporto federacija</t>
  </si>
  <si>
    <t xml:space="preserve">           (Pareiškėjo pavadinimas)</t>
  </si>
  <si>
    <t>Žemaitės g. 6-412, Vilnius, Lietuva, +37062704038 , info@equestrian.lt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</si>
  <si>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</si>
  <si>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</si>
  <si>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</si>
  <si>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</si>
  <si>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</si>
  <si>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</si>
  <si>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</si>
  <si>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</si>
  <si>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</si>
  <si>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</si>
  <si>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</si>
  <si>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</si>
  <si>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</si>
  <si>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</si>
  <si>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</si>
  <si>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</si>
  <si>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</si>
  <si>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</si>
  <si>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</si>
  <si>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</si>
  <si>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</si>
  <si>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 m. Budapest region - Pilisjazfalu (HUN) CH-EU-CH-D (Europos jaunų raitelių čempionatas)</t>
  </si>
  <si>
    <t xml:space="preserve">(sporto renginio pavadinimas) </t>
  </si>
  <si>
    <t>Milda Lisauskaitė</t>
  </si>
  <si>
    <t xml:space="preserve">Dailusis jojimas </t>
  </si>
  <si>
    <t>olimpinė</t>
  </si>
  <si>
    <t>JnEČ</t>
  </si>
  <si>
    <t>Ne</t>
  </si>
  <si>
    <t>Iš viso:</t>
  </si>
  <si>
    <t>PRIDEDAMA. ____________________________________________________________________________________________________</t>
  </si>
  <si>
    <t>https://data.fei.org/Result/ResultList.aspx?p=6292D6BB6BF719EE83B3B9E46961C5036D82ADD1596A0C8EDC0195997EE89210BE0B0CCC689DB770719C198659802BC8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</si>
  <si>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</si>
  <si>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    m. 	CH-M-YH-S - Lanaken (BEL) (Pasaulio jaunų žirgų čempionatas)</t>
  </si>
  <si>
    <t>Nuoroda į protokolą:</t>
  </si>
  <si>
    <t>Aušra Clarke</t>
  </si>
  <si>
    <t>Konkūrai</t>
  </si>
  <si>
    <t>EČneol</t>
  </si>
  <si>
    <t>Donatas Jančiauskas</t>
  </si>
  <si>
    <t>https://data.fei.org/Calendar/ShowDetail.aspx?p=2B92D5E3F8A1072CF6699DD6C7FBAF34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</si>
  <si>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</si>
  <si>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    m. CSI3*-W Designated Olympic Qualifier for Group C - Budapest (HUN) (Pasaulio taurės varžybos - kvalifikacija į OŽ)</t>
  </si>
  <si>
    <t>NEAK</t>
  </si>
  <si>
    <t>Taip</t>
  </si>
  <si>
    <t>Andrius Petrovas</t>
  </si>
  <si>
    <t>Irmantas Grikienis</t>
  </si>
  <si>
    <t>https://data.fei.org/Calendar/EventDetail.aspx?p=E90AF1AA59B3E041DEE1950F435E413</t>
  </si>
  <si>
    <t>2018     m. CH-M-YH-S - Lanaken (BEL) (Pasaulio jaunų žirgų čempionatas)</t>
  </si>
  <si>
    <t>PČneol</t>
  </si>
  <si>
    <t>https://data.fei.org/Result/ResultList.aspx?p=F9325A9BAAAA98513942CE4137D9C363B79E5103517C5E5E3518B568DFA799B4ADA50D7AD8351E81200F33E2AE668927</t>
  </si>
  <si>
    <t>2017    m. CH-EU-Ch-S - Samorin (SVK) (Europos jaunų raitelių čempionatas)</t>
  </si>
  <si>
    <t>Rugilė Petravičiūtė</t>
  </si>
  <si>
    <t>JnPČ</t>
  </si>
  <si>
    <t>https://data.fei.org/Result/ResultList.aspx?p=AD688050D7A4CDEF8A1D9FDF9A6F51670DD4F5F78972C95F824FB95D0E14BB7AC42B606753881EA1DA1142F3B47C8F86</t>
  </si>
  <si>
    <t>2018     m. CH-M-YH-CCI1* - Le Lion d'Angers (FRA) (Pasaulio jaunų žirgų čempionatas)</t>
  </si>
  <si>
    <t>Aistis Vitkauskas</t>
  </si>
  <si>
    <t>Trikovės jojimas</t>
  </si>
  <si>
    <t>https://data.fei.org/Result/ResultList.aspx?p=B6CBA623A7AE25D8917EACCF8FB1611EFB7E7A7DEE0C4166585248332F9F464CADA50D7AD8351E81200F33E2AE668927</t>
  </si>
  <si>
    <t>2020    m. CSI2*-W - Budapest (HUN) Pasaulio taurės etapas</t>
  </si>
  <si>
    <t>https://data.fei.org/Result/ResultList.aspx?p=7227D8A027FFA75496860D4C621707460601F1DCC4C48DDB0BBB187AF217F467BE0B0CCC689DB770719C198659802BC8</t>
  </si>
  <si>
    <t>2020   m. CSI2*-W - Riga (LAT) Pasaulio taurės etapas</t>
  </si>
  <si>
    <t>Matas Petraitis</t>
  </si>
  <si>
    <t>Karolina Vasiliauskaitė</t>
  </si>
  <si>
    <t>https://data.fei.org/Result/ResultList.aspx?p=1CF73B03B134B50B6EE54F439C738E40835580CA226402FC92B2C1EBDA0509E2BE0B0CCC689DB770719C198659802BC8</t>
  </si>
  <si>
    <t>2020    m. 	CSI2*-W - Olomouc (CZE) (Pasaulio taurės etapas)</t>
  </si>
  <si>
    <t>https://data.fei.org/Result/ResultList.aspx?p=35C050EA8CDFC35ADA62FD0E55C27032F3DF27367C9719815EA8C7D9FCC6B70ABE0B0CCC689DB770719C198659802BC8</t>
  </si>
  <si>
    <t>2020 m. CSI2*-W - Ruila (EST) (Pasaulio taurės etapas)</t>
  </si>
  <si>
    <t>Monikas Paulauskaitė</t>
  </si>
  <si>
    <t>https://data.fei.org/Result/ResultList.aspx?p=A136995797BFF413D7BD37E984E4EBD91DC7BA9358CE7D40CA6DEEDFC5B4BFB5BE0B0CCC689DB770719C198659802BC8</t>
  </si>
  <si>
    <t xml:space="preserve">2020   m. 	CSI2*-W - Krakow (POL) </t>
  </si>
  <si>
    <t>Zigmantas Šarka</t>
  </si>
  <si>
    <t>https://data.fei.org/Result/ResultList.aspx?p=16B5F0BDCD94FEBAF0111D6EFC0714BD49656B9D960CEB3F7A002F0B8B580218E24B08E158DBC84E8BD5B003089FB0F5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</si>
  <si>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</si>
  <si>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</si>
  <si>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</si>
  <si>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</si>
  <si>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</si>
  <si>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Generalinė sekretorė</t>
  </si>
  <si>
    <t>Gintarė Šakytė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</si>
  <si>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</si>
  <si>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</si>
  <si>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</si>
  <si>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</si>
  <si>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</si>
  <si>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</si>
  <si>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</si>
  <si>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</si>
  <si>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</si>
  <si>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</si>
  <si>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</si>
  <si>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</si>
  <si>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</si>
  <si>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</si>
  <si>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</si>
  <si>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</si>
  <si>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</si>
  <si>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</si>
  <si>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</si>
  <si>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</si>
  <si>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</si>
  <si>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</si>
  <si>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</si>
  <si>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</si>
  <si>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</si>
  <si>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</si>
  <si>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</si>
  <si>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</si>
  <si>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</si>
  <si>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</si>
  <si>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</si>
  <si>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</si>
  <si>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</si>
  <si>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</si>
  <si>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</si>
  <si>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</si>
  <si>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</si>
  <si>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</si>
  <si>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</si>
  <si>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</si>
  <si>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</si>
  <si>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</si>
  <si>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</si>
  <si>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</si>
  <si>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</si>
  <si>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</si>
  <si>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</si>
  <si>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</si>
  <si>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</si>
  <si>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</si>
  <si>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</si>
  <si>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</si>
  <si>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</si>
  <si>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</si>
  <si>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</si>
  <si>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EČ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</si>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</sst>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1" fillId="0" borderId="0" xfId="2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ipersaitas" xfId="2" builtinId="8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ei.org/Result/ResultList.aspx?p=1CF73B03B134B50B6EE54F439C738E40835580CA226402FC92B2C1EBDA0509E2BE0B0CCC689DB770719C198659802BC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ata.fei.org/Calendar/EventDetail.aspx?p=E90AF1AA59B3E041DEE1950F435E413" TargetMode="External"/><Relationship Id="rId7" Type="http://schemas.openxmlformats.org/officeDocument/2006/relationships/hyperlink" Target="https://data.fei.org/Result/ResultList.aspx?p=7227D8A027FFA75496860D4C621707460601F1DCC4C48DDB0BBB187AF217F467BE0B0CCC689DB770719C198659802BC8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ata.fei.org/Calendar/ShowDetail.aspx?p=2B92D5E3F8A1072CF6699DD6C7FBAF34" TargetMode="External"/><Relationship Id="rId1" Type="http://schemas.openxmlformats.org/officeDocument/2006/relationships/hyperlink" Target="https://data.fei.org/Result/ResultList.aspx?p=6292D6BB6BF719EE83B3B9E46961C5036D82ADD1596A0C8EDC0195997EE89210BE0B0CCC689DB770719C198659802BC8" TargetMode="External"/><Relationship Id="rId6" Type="http://schemas.openxmlformats.org/officeDocument/2006/relationships/hyperlink" Target="https://data.fei.org/Result/ResultList.aspx?p=B6CBA623A7AE25D8917EACCF8FB1611EFB7E7A7DEE0C4166585248332F9F464CADA50D7AD8351E81200F33E2AE668927" TargetMode="External"/><Relationship Id="rId11" Type="http://schemas.openxmlformats.org/officeDocument/2006/relationships/hyperlink" Target="https://data.fei.org/Result/ResultList.aspx?p=16B5F0BDCD94FEBAF0111D6EFC0714BD49656B9D960CEB3F7A002F0B8B580218E24B08E158DBC84E8BD5B003089FB0F5" TargetMode="External"/><Relationship Id="rId5" Type="http://schemas.openxmlformats.org/officeDocument/2006/relationships/hyperlink" Target="https://data.fei.org/Result/ResultList.aspx?p=AD688050D7A4CDEF8A1D9FDF9A6F51670DD4F5F78972C95F824FB95D0E14BB7AC42B606753881EA1DA1142F3B47C8F86" TargetMode="External"/><Relationship Id="rId10" Type="http://schemas.openxmlformats.org/officeDocument/2006/relationships/hyperlink" Target="https://data.fei.org/Result/ResultList.aspx?p=A136995797BFF413D7BD37E984E4EBD91DC7BA9358CE7D40CA6DEEDFC5B4BFB5BE0B0CCC689DB770719C198659802BC8" TargetMode="External"/><Relationship Id="rId4" Type="http://schemas.openxmlformats.org/officeDocument/2006/relationships/hyperlink" Target="https://data.fei.org/Result/ResultList.aspx?p=F9325A9BAAAA98513942CE4137D9C363B79E5103517C5E5E3518B568DFA799B4ADA50D7AD8351E81200F33E2AE668927" TargetMode="External"/><Relationship Id="rId9" Type="http://schemas.openxmlformats.org/officeDocument/2006/relationships/hyperlink" Target="https://data.fei.org/Result/ResultList.aspx?p=35C050EA8CDFC35ADA62FD0E55C27032F3DF27367C9719815EA8C7D9FCC6B70ABE0B0CCC689DB770719C198659802BC8" TargetMode="Externa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4" zoomScale="71" zoomScaleNormal="71" workbookViewId="0">
      <selection activeCell="X33" sqref="X33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7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8"/>
    </row>
    <row r="6" spans="1:18" ht="18.75">
      <c r="A6" s="104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"/>
    </row>
    <row r="7" spans="1:18" s="8" customFormat="1" ht="15.75">
      <c r="A7" s="59"/>
      <c r="B7" s="81" t="s">
        <v>4</v>
      </c>
      <c r="C7" s="81"/>
      <c r="D7" s="81"/>
      <c r="E7" s="81"/>
      <c r="F7" s="81"/>
      <c r="G7" s="81"/>
      <c r="H7" s="81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2" t="s">
        <v>5</v>
      </c>
      <c r="C8" s="82"/>
      <c r="D8" s="82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190738598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3" t="s">
        <v>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7" t="s">
        <v>8</v>
      </c>
      <c r="B13" s="88" t="s">
        <v>9</v>
      </c>
      <c r="C13" s="88" t="s">
        <v>10</v>
      </c>
      <c r="D13" s="88" t="s">
        <v>11</v>
      </c>
      <c r="E13" s="89" t="s">
        <v>12</v>
      </c>
      <c r="F13" s="101"/>
      <c r="G13" s="102"/>
      <c r="H13" s="102"/>
      <c r="I13" s="102"/>
      <c r="J13" s="102"/>
      <c r="K13" s="102"/>
      <c r="L13" s="102"/>
      <c r="M13" s="102"/>
      <c r="N13" s="102"/>
      <c r="O13" s="103"/>
      <c r="P13" s="105" t="s">
        <v>13</v>
      </c>
      <c r="Q13" s="92" t="s">
        <v>14</v>
      </c>
      <c r="R13" s="84" t="s">
        <v>15</v>
      </c>
    </row>
    <row r="14" spans="1:18" s="8" customFormat="1" ht="45" customHeight="1">
      <c r="A14" s="87"/>
      <c r="B14" s="88"/>
      <c r="C14" s="88"/>
      <c r="D14" s="88"/>
      <c r="E14" s="91"/>
      <c r="F14" s="89" t="s">
        <v>16</v>
      </c>
      <c r="G14" s="89" t="s">
        <v>17</v>
      </c>
      <c r="H14" s="89" t="s">
        <v>18</v>
      </c>
      <c r="I14" s="107" t="s">
        <v>19</v>
      </c>
      <c r="J14" s="89" t="s">
        <v>20</v>
      </c>
      <c r="K14" s="89" t="s">
        <v>21</v>
      </c>
      <c r="L14" s="89" t="s">
        <v>22</v>
      </c>
      <c r="M14" s="89" t="s">
        <v>23</v>
      </c>
      <c r="N14" s="99" t="s">
        <v>24</v>
      </c>
      <c r="O14" s="99" t="s">
        <v>25</v>
      </c>
      <c r="P14" s="106"/>
      <c r="Q14" s="93"/>
      <c r="R14" s="85"/>
    </row>
    <row r="15" spans="1:18" s="8" customFormat="1" ht="76.150000000000006" customHeight="1">
      <c r="A15" s="87"/>
      <c r="B15" s="88"/>
      <c r="C15" s="88"/>
      <c r="D15" s="88"/>
      <c r="E15" s="90"/>
      <c r="F15" s="90"/>
      <c r="G15" s="90"/>
      <c r="H15" s="90"/>
      <c r="I15" s="108"/>
      <c r="J15" s="90"/>
      <c r="K15" s="90"/>
      <c r="L15" s="90"/>
      <c r="M15" s="90"/>
      <c r="N15" s="100"/>
      <c r="O15" s="100"/>
      <c r="P15" s="106"/>
      <c r="Q15" s="94"/>
      <c r="R15" s="86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7" t="s">
        <v>26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56"/>
      <c r="R17" s="8"/>
      <c r="S17" s="8"/>
    </row>
    <row r="18" spans="1:19" ht="16.899999999999999" customHeight="1">
      <c r="A18" s="69" t="s">
        <v>27</v>
      </c>
      <c r="B18" s="70"/>
      <c r="C18" s="7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>
      <c r="A19" s="60">
        <v>1</v>
      </c>
      <c r="B19" s="60" t="s">
        <v>28</v>
      </c>
      <c r="C19" s="12" t="s">
        <v>29</v>
      </c>
      <c r="D19" s="60" t="s">
        <v>30</v>
      </c>
      <c r="E19" s="60">
        <v>1</v>
      </c>
      <c r="F19" s="60" t="s">
        <v>31</v>
      </c>
      <c r="G19" s="60">
        <v>1</v>
      </c>
      <c r="H19" s="60" t="s">
        <v>32</v>
      </c>
      <c r="I19" s="60"/>
      <c r="J19" s="60">
        <v>44</v>
      </c>
      <c r="K19" s="60">
        <v>38</v>
      </c>
      <c r="L19" s="60">
        <v>29</v>
      </c>
      <c r="M19" s="60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0</v>
      </c>
      <c r="O19" s="9">
        <f>IF(F19="OŽ",N19,IF(H19="Ne",IF(J19*0.3&lt;J19-L19,N19,0),IF(J19*0.1&lt;J19-L19,N19,0)))</f>
        <v>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>IF(ISERROR(P19*100/N19),0,(P19*100/N19))</f>
        <v>0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20"/>
    </row>
    <row r="20" spans="1:19">
      <c r="A20" s="60">
        <v>2</v>
      </c>
      <c r="B20" s="60"/>
      <c r="C20" s="12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 hidden="1">
      <c r="A21" s="60">
        <v>3</v>
      </c>
      <c r="B21" s="60"/>
      <c r="C21" s="12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 hidden="1">
      <c r="A22" s="60">
        <v>4</v>
      </c>
      <c r="B22" s="60"/>
      <c r="C22" s="12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 hidden="1">
      <c r="A23" s="60">
        <v>5</v>
      </c>
      <c r="B23" s="60"/>
      <c r="C23" s="12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 hidden="1">
      <c r="A24" s="60">
        <v>6</v>
      </c>
      <c r="B24" s="60"/>
      <c r="C24" s="12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 hidden="1">
      <c r="A25" s="60">
        <v>7</v>
      </c>
      <c r="B25" s="60"/>
      <c r="C25" s="1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 hidden="1">
      <c r="A26" s="60">
        <v>8</v>
      </c>
      <c r="B26" s="60"/>
      <c r="C26" s="1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 hidden="1">
      <c r="A27" s="60">
        <v>9</v>
      </c>
      <c r="B27" s="60"/>
      <c r="C27" s="1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 hidden="1">
      <c r="A28" s="60">
        <v>10</v>
      </c>
      <c r="B28" s="60"/>
      <c r="C28" s="1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7" t="s">
        <v>33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10">
        <f>SUM(R19:R28)</f>
        <v>0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34</v>
      </c>
      <c r="B31" s="24"/>
      <c r="C31" s="63" t="s">
        <v>35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36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7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56"/>
    </row>
    <row r="35" spans="1:18" s="8" customFormat="1" ht="16.899999999999999" customHeight="1">
      <c r="A35" s="69" t="s">
        <v>27</v>
      </c>
      <c r="B35" s="70"/>
      <c r="C35" s="7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6"/>
    </row>
    <row r="36" spans="1:18" s="8" customFormat="1">
      <c r="A36" s="67" t="s">
        <v>38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56"/>
    </row>
    <row r="37" spans="1:18" s="8" customFormat="1">
      <c r="A37" s="60">
        <v>1</v>
      </c>
      <c r="B37" s="60" t="s">
        <v>39</v>
      </c>
      <c r="C37" s="12" t="s">
        <v>40</v>
      </c>
      <c r="D37" s="60" t="s">
        <v>30</v>
      </c>
      <c r="E37" s="60"/>
      <c r="F37" s="60" t="s">
        <v>41</v>
      </c>
      <c r="G37" s="60">
        <v>1</v>
      </c>
      <c r="H37" s="60" t="s">
        <v>32</v>
      </c>
      <c r="I37" s="60"/>
      <c r="J37" s="60">
        <v>50</v>
      </c>
      <c r="K37" s="60">
        <v>25</v>
      </c>
      <c r="L37" s="60">
        <v>11</v>
      </c>
      <c r="M37" s="60" t="s">
        <v>32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0</v>
      </c>
      <c r="O37" s="9">
        <f t="shared" ref="O37:O46" si="6">IF(F37="OŽ",N37,IF(H37="Ne",IF(J37*0.3&lt;J37-L37,N37,0),IF(J37*0.1&lt;J37-L37,N37,0)))</f>
        <v>0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0</v>
      </c>
      <c r="Q37" s="11">
        <f>IF(ISERROR(P37*100/N37),0,(P37*100/N37))</f>
        <v>0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" spans="1:18" s="8" customFormat="1">
      <c r="A38" s="60">
        <v>2</v>
      </c>
      <c r="B38" s="60" t="s">
        <v>42</v>
      </c>
      <c r="C38" s="12" t="s">
        <v>40</v>
      </c>
      <c r="D38" s="60" t="s">
        <v>30</v>
      </c>
      <c r="E38" s="60"/>
      <c r="F38" s="60" t="s">
        <v>41</v>
      </c>
      <c r="G38" s="60">
        <v>1</v>
      </c>
      <c r="H38" s="60" t="s">
        <v>32</v>
      </c>
      <c r="I38" s="60"/>
      <c r="J38" s="60">
        <v>50</v>
      </c>
      <c r="K38" s="60">
        <v>25</v>
      </c>
      <c r="L38" s="60">
        <v>41</v>
      </c>
      <c r="M38" s="60" t="s">
        <v>32</v>
      </c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 t="shared" ref="Q38:Q46" si="9">IF(ISERROR(P38*100/N38),0,(P38*100/N38))</f>
        <v>0</v>
      </c>
      <c r="R38" s="10">
        <f t="shared" si="7"/>
        <v>0</v>
      </c>
    </row>
    <row r="39" spans="1:18" s="8" customFormat="1">
      <c r="A39" s="60">
        <v>3</v>
      </c>
      <c r="B39" s="60"/>
      <c r="C39" s="12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3">
        <f t="shared" si="5"/>
        <v>0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 hidden="1">
      <c r="A40" s="60">
        <v>4</v>
      </c>
      <c r="B40" s="60"/>
      <c r="C40" s="12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 hidden="1">
      <c r="A41" s="60">
        <v>5</v>
      </c>
      <c r="B41" s="60"/>
      <c r="C41" s="1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 hidden="1">
      <c r="A42" s="60">
        <v>6</v>
      </c>
      <c r="B42" s="60"/>
      <c r="C42" s="1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 hidden="1">
      <c r="A43" s="60">
        <v>7</v>
      </c>
      <c r="B43" s="60"/>
      <c r="C43" s="1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 hidden="1">
      <c r="A44" s="60">
        <v>8</v>
      </c>
      <c r="B44" s="60"/>
      <c r="C44" s="12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 hidden="1">
      <c r="A45" s="60">
        <v>9</v>
      </c>
      <c r="B45" s="60"/>
      <c r="C45" s="12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 hidden="1">
      <c r="A46" s="60">
        <v>10</v>
      </c>
      <c r="B46" s="60"/>
      <c r="C46" s="12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77" t="s">
        <v>33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9"/>
      <c r="R47" s="10">
        <f>SUM(R37:R46)</f>
        <v>0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34</v>
      </c>
      <c r="B49" s="24"/>
      <c r="C49" s="63" t="s">
        <v>43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44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7" t="s">
        <v>45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56"/>
    </row>
    <row r="54" spans="1:18" s="8" customFormat="1" ht="13.9" customHeight="1">
      <c r="A54" s="69" t="s">
        <v>27</v>
      </c>
      <c r="B54" s="70"/>
      <c r="C54" s="7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6"/>
    </row>
    <row r="55" spans="1:18" s="8" customFormat="1">
      <c r="A55" s="67" t="s">
        <v>38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56"/>
    </row>
    <row r="56" spans="1:18" s="8" customFormat="1">
      <c r="A56" s="60">
        <v>1</v>
      </c>
      <c r="B56" s="60" t="s">
        <v>42</v>
      </c>
      <c r="C56" s="12" t="s">
        <v>40</v>
      </c>
      <c r="D56" s="60" t="s">
        <v>30</v>
      </c>
      <c r="E56" s="60"/>
      <c r="F56" s="60" t="s">
        <v>46</v>
      </c>
      <c r="G56" s="60">
        <v>1</v>
      </c>
      <c r="H56" s="60" t="s">
        <v>47</v>
      </c>
      <c r="I56" s="60"/>
      <c r="J56" s="60">
        <v>48</v>
      </c>
      <c r="K56" s="60">
        <v>38</v>
      </c>
      <c r="L56" s="60">
        <v>6</v>
      </c>
      <c r="M56" s="60" t="s">
        <v>47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3.38</v>
      </c>
      <c r="O56" s="9">
        <f t="shared" ref="O56:O65" si="11">IF(F56="OŽ",N56,IF(H56="Ne",IF(J56*0.3&lt;J56-L56,N56,0),IF(J56*0.1&lt;J56-L56,N56,0)))</f>
        <v>3.38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0.61992000000000003</v>
      </c>
      <c r="Q56" s="11">
        <f t="shared" ref="Q56" si="13">IF(ISERROR(P56*100/N56),0,(P56*100/N56))</f>
        <v>18.340828402366867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" spans="1:18" s="8" customFormat="1">
      <c r="A57" s="60">
        <v>2</v>
      </c>
      <c r="B57" s="60" t="s">
        <v>48</v>
      </c>
      <c r="C57" s="12" t="s">
        <v>40</v>
      </c>
      <c r="D57" s="60" t="s">
        <v>30</v>
      </c>
      <c r="E57" s="60"/>
      <c r="F57" s="60" t="s">
        <v>46</v>
      </c>
      <c r="G57" s="60">
        <v>1</v>
      </c>
      <c r="H57" s="60" t="s">
        <v>47</v>
      </c>
      <c r="I57" s="60"/>
      <c r="J57" s="60">
        <v>42</v>
      </c>
      <c r="K57" s="60">
        <v>38</v>
      </c>
      <c r="L57" s="60">
        <v>10</v>
      </c>
      <c r="M57" s="60" t="s">
        <v>47</v>
      </c>
      <c r="N57" s="3">
        <f t="shared" si="10"/>
        <v>1.9426000000000001</v>
      </c>
      <c r="O57" s="9">
        <f t="shared" si="11"/>
        <v>1.9426000000000001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0.48215999999999998</v>
      </c>
      <c r="Q57" s="11">
        <f t="shared" ref="Q57:Q65" si="16">IF(ISERROR(P57*100/N57),0,(P57*100/N57))</f>
        <v>24.820343869041491</v>
      </c>
      <c r="R57" s="10">
        <f t="shared" si="14"/>
        <v>0</v>
      </c>
    </row>
    <row r="58" spans="1:18" s="8" customFormat="1">
      <c r="A58" s="60">
        <v>3</v>
      </c>
      <c r="B58" s="60" t="s">
        <v>49</v>
      </c>
      <c r="C58" s="12" t="s">
        <v>40</v>
      </c>
      <c r="D58" s="60" t="s">
        <v>30</v>
      </c>
      <c r="E58" s="60"/>
      <c r="F58" s="60" t="s">
        <v>46</v>
      </c>
      <c r="G58" s="60">
        <v>1</v>
      </c>
      <c r="H58" s="60" t="s">
        <v>47</v>
      </c>
      <c r="I58" s="60"/>
      <c r="J58" s="60">
        <v>37</v>
      </c>
      <c r="K58" s="60">
        <v>38</v>
      </c>
      <c r="L58" s="60">
        <v>6</v>
      </c>
      <c r="M58" s="60" t="s">
        <v>32</v>
      </c>
      <c r="N58" s="3">
        <f t="shared" si="10"/>
        <v>3.38</v>
      </c>
      <c r="O58" s="9">
        <f t="shared" si="11"/>
        <v>3.38</v>
      </c>
      <c r="P58" s="4">
        <f t="shared" si="15"/>
        <v>0.61992000000000003</v>
      </c>
      <c r="Q58" s="11">
        <f t="shared" si="16"/>
        <v>18.340828402366867</v>
      </c>
      <c r="R58" s="10">
        <f t="shared" si="14"/>
        <v>0</v>
      </c>
    </row>
    <row r="59" spans="1:18" s="8" customFormat="1" hidden="1">
      <c r="A59" s="60">
        <v>4</v>
      </c>
      <c r="B59" s="60"/>
      <c r="C59" s="12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 hidden="1">
      <c r="A60" s="60">
        <v>5</v>
      </c>
      <c r="B60" s="60"/>
      <c r="C60" s="1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 hidden="1">
      <c r="A61" s="60">
        <v>6</v>
      </c>
      <c r="B61" s="60"/>
      <c r="C61" s="1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 hidden="1">
      <c r="A62" s="60">
        <v>7</v>
      </c>
      <c r="B62" s="60"/>
      <c r="C62" s="1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 hidden="1">
      <c r="A63" s="60">
        <v>8</v>
      </c>
      <c r="B63" s="60"/>
      <c r="C63" s="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 hidden="1">
      <c r="A64" s="60">
        <v>9</v>
      </c>
      <c r="B64" s="60"/>
      <c r="C64" s="1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 hidden="1">
      <c r="A65" s="60">
        <v>10</v>
      </c>
      <c r="B65" s="60"/>
      <c r="C65" s="1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4" t="s">
        <v>33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6"/>
      <c r="R66" s="10">
        <f>SUM(R56:R65)</f>
        <v>0</v>
      </c>
    </row>
    <row r="67" spans="1:19" s="8" customFormat="1" ht="15.75" customHeight="1">
      <c r="A67" s="24" t="s">
        <v>34</v>
      </c>
      <c r="B67" s="24"/>
      <c r="C67" s="63" t="s">
        <v>50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44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7" t="s">
        <v>51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56"/>
    </row>
    <row r="71" spans="1:19" ht="15.75" customHeight="1">
      <c r="A71" s="69" t="s">
        <v>27</v>
      </c>
      <c r="B71" s="70"/>
      <c r="C71" s="7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</row>
    <row r="72" spans="1:19" ht="15.75" customHeight="1">
      <c r="A72" s="67" t="s">
        <v>38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56"/>
      <c r="R72" s="8"/>
      <c r="S72" s="8"/>
    </row>
    <row r="73" spans="1:19" s="7" customFormat="1">
      <c r="A73" s="60">
        <v>1</v>
      </c>
      <c r="B73" s="60" t="s">
        <v>42</v>
      </c>
      <c r="C73" s="12" t="s">
        <v>40</v>
      </c>
      <c r="D73" s="60" t="s">
        <v>30</v>
      </c>
      <c r="E73" s="60"/>
      <c r="F73" s="60" t="s">
        <v>52</v>
      </c>
      <c r="G73" s="60">
        <v>1</v>
      </c>
      <c r="H73" s="60" t="s">
        <v>32</v>
      </c>
      <c r="I73" s="60"/>
      <c r="J73" s="60">
        <v>50</v>
      </c>
      <c r="K73" s="60">
        <v>25</v>
      </c>
      <c r="L73" s="60">
        <v>10</v>
      </c>
      <c r="M73" s="60" t="s">
        <v>47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8.5749999999999993</v>
      </c>
      <c r="O73" s="9">
        <f t="shared" ref="O73:O82" si="18">IF(F73="OŽ",N73,IF(H73="Ne",IF(J73*0.3&lt;J73-L73,N73,0),IF(J73*0.1&lt;J73-L73,N73,0)))</f>
        <v>8.5749999999999993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1.53</v>
      </c>
      <c r="Q73" s="11">
        <f t="shared" ref="Q73" si="20">IF(ISERROR(P73*100/N73),0,(P73*100/N73))</f>
        <v>17.84256559766764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3" s="8"/>
    </row>
    <row r="74" spans="1:19" hidden="1">
      <c r="A74" s="60">
        <v>2</v>
      </c>
      <c r="B74" s="60"/>
      <c r="C74" s="12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3">
        <f t="shared" si="17"/>
        <v>0</v>
      </c>
      <c r="O74" s="9">
        <f t="shared" si="18"/>
        <v>0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:Q82" si="23">IF(ISERROR(P74*100/N74),0,(P74*100/N74))</f>
        <v>0</v>
      </c>
      <c r="R74" s="10">
        <f t="shared" si="21"/>
        <v>0</v>
      </c>
      <c r="S74" s="8"/>
    </row>
    <row r="75" spans="1:19" s="8" customFormat="1" hidden="1">
      <c r="A75" s="60">
        <v>3</v>
      </c>
      <c r="B75" s="60"/>
      <c r="C75" s="12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3">
        <f t="shared" si="17"/>
        <v>0</v>
      </c>
      <c r="O75" s="9">
        <f t="shared" si="18"/>
        <v>0</v>
      </c>
      <c r="P75" s="4">
        <f t="shared" si="22"/>
        <v>0</v>
      </c>
      <c r="Q75" s="11">
        <f t="shared" si="23"/>
        <v>0</v>
      </c>
      <c r="R75" s="10">
        <f t="shared" si="21"/>
        <v>0</v>
      </c>
    </row>
    <row r="76" spans="1:19" s="8" customFormat="1" hidden="1">
      <c r="A76" s="60">
        <v>4</v>
      </c>
      <c r="B76" s="60"/>
      <c r="C76" s="12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3">
        <f t="shared" si="17"/>
        <v>0</v>
      </c>
      <c r="O76" s="9">
        <f t="shared" si="18"/>
        <v>0</v>
      </c>
      <c r="P76" s="4">
        <f t="shared" si="22"/>
        <v>0</v>
      </c>
      <c r="Q76" s="11">
        <f t="shared" si="23"/>
        <v>0</v>
      </c>
      <c r="R76" s="10">
        <f t="shared" si="21"/>
        <v>0</v>
      </c>
    </row>
    <row r="77" spans="1:19" s="8" customFormat="1" hidden="1">
      <c r="A77" s="60">
        <v>5</v>
      </c>
      <c r="B77" s="60"/>
      <c r="C77" s="12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 hidden="1">
      <c r="A78" s="60">
        <v>6</v>
      </c>
      <c r="B78" s="60"/>
      <c r="C78" s="12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  <c r="S78" s="8"/>
    </row>
    <row r="79" spans="1:19" hidden="1">
      <c r="A79" s="60">
        <v>7</v>
      </c>
      <c r="B79" s="60"/>
      <c r="C79" s="12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 hidden="1">
      <c r="A80" s="60">
        <v>8</v>
      </c>
      <c r="B80" s="60"/>
      <c r="C80" s="12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 hidden="1">
      <c r="A81" s="60">
        <v>9</v>
      </c>
      <c r="B81" s="60"/>
      <c r="C81" s="12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 hidden="1">
      <c r="A82" s="60">
        <v>10</v>
      </c>
      <c r="B82" s="60"/>
      <c r="C82" s="12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77" t="s">
        <v>33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9"/>
      <c r="R83" s="10">
        <f>SUM(R73:R82)</f>
        <v>0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34</v>
      </c>
      <c r="B85" s="24"/>
      <c r="C85" s="63" t="s">
        <v>53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44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7" t="s">
        <v>54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56"/>
      <c r="R88" s="8"/>
      <c r="S88" s="8"/>
    </row>
    <row r="89" spans="1:19" ht="18">
      <c r="A89" s="69" t="s">
        <v>27</v>
      </c>
      <c r="B89" s="70"/>
      <c r="C89" s="7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6"/>
      <c r="R89" s="8"/>
      <c r="S89" s="8"/>
    </row>
    <row r="90" spans="1:19">
      <c r="A90" s="60">
        <v>1</v>
      </c>
      <c r="B90" s="60" t="s">
        <v>55</v>
      </c>
      <c r="C90" s="12" t="s">
        <v>40</v>
      </c>
      <c r="D90" s="60" t="s">
        <v>30</v>
      </c>
      <c r="E90" s="60"/>
      <c r="F90" s="60" t="s">
        <v>56</v>
      </c>
      <c r="G90" s="60">
        <v>1</v>
      </c>
      <c r="H90" s="60" t="s">
        <v>32</v>
      </c>
      <c r="I90" s="60"/>
      <c r="J90" s="60">
        <v>51</v>
      </c>
      <c r="K90" s="60">
        <v>38</v>
      </c>
      <c r="L90" s="60">
        <v>1</v>
      </c>
      <c r="M90" s="60" t="s">
        <v>47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51</v>
      </c>
      <c r="O90" s="9">
        <f t="shared" ref="O90:O99" si="25">IF(F90="OŽ",N90,IF(H90="Ne",IF(J90*0.3&lt;J90-L90,N90,0),IF(J90*0.1&lt;J90-L90,N90,0)))</f>
        <v>51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2.2949999999999999</v>
      </c>
      <c r="Q90" s="11">
        <f t="shared" ref="Q90" si="27">IF(ISERROR(P90*100/N90),0,(P90*100/N90))</f>
        <v>4.5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 hidden="1">
      <c r="A91" s="60">
        <v>2</v>
      </c>
      <c r="B91" s="60"/>
      <c r="C91" s="12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3">
        <f t="shared" si="24"/>
        <v>0</v>
      </c>
      <c r="O91" s="9">
        <f t="shared" si="25"/>
        <v>0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:Q99" si="30">IF(ISERROR(P91*100/N91),0,(P91*100/N91))</f>
        <v>0</v>
      </c>
      <c r="R91" s="10">
        <f t="shared" si="28"/>
        <v>0</v>
      </c>
      <c r="S91" s="7"/>
    </row>
    <row r="92" spans="1:19" hidden="1">
      <c r="A92" s="60">
        <v>3</v>
      </c>
      <c r="B92" s="60"/>
      <c r="C92" s="1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 hidden="1">
      <c r="A93" s="60">
        <v>4</v>
      </c>
      <c r="B93" s="60"/>
      <c r="C93" s="1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 hidden="1">
      <c r="A94" s="60">
        <v>5</v>
      </c>
      <c r="B94" s="60"/>
      <c r="C94" s="12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 hidden="1">
      <c r="A95" s="60">
        <v>6</v>
      </c>
      <c r="B95" s="60"/>
      <c r="C95" s="12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 hidden="1">
      <c r="A96" s="60">
        <v>7</v>
      </c>
      <c r="B96" s="60"/>
      <c r="C96" s="12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 hidden="1">
      <c r="A97" s="60">
        <v>8</v>
      </c>
      <c r="B97" s="60"/>
      <c r="C97" s="12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 hidden="1">
      <c r="A98" s="60">
        <v>9</v>
      </c>
      <c r="B98" s="60"/>
      <c r="C98" s="12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 hidden="1">
      <c r="A99" s="60">
        <v>10</v>
      </c>
      <c r="B99" s="60"/>
      <c r="C99" s="1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77" t="s">
        <v>33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9"/>
      <c r="R100" s="10">
        <f>SUM(R90:R99)</f>
        <v>0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34</v>
      </c>
      <c r="B102" s="24"/>
      <c r="C102" s="63" t="s">
        <v>57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44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7" t="s">
        <v>58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56"/>
      <c r="R104" s="8"/>
    </row>
    <row r="105" spans="1:18" ht="18">
      <c r="A105" s="69" t="s">
        <v>27</v>
      </c>
      <c r="B105" s="70"/>
      <c r="C105" s="7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6"/>
      <c r="R105" s="8"/>
    </row>
    <row r="106" spans="1:18">
      <c r="A106" s="67" t="s">
        <v>38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56"/>
      <c r="R106" s="8"/>
    </row>
    <row r="107" spans="1:18">
      <c r="A107" s="60">
        <v>1</v>
      </c>
      <c r="B107" s="60" t="s">
        <v>59</v>
      </c>
      <c r="C107" s="12" t="s">
        <v>60</v>
      </c>
      <c r="D107" s="60" t="s">
        <v>30</v>
      </c>
      <c r="E107" s="60"/>
      <c r="F107" s="60" t="s">
        <v>52</v>
      </c>
      <c r="G107" s="60">
        <v>1</v>
      </c>
      <c r="H107" s="60" t="s">
        <v>32</v>
      </c>
      <c r="I107" s="60"/>
      <c r="J107" s="60">
        <v>41</v>
      </c>
      <c r="K107" s="60">
        <v>25</v>
      </c>
      <c r="L107" s="60">
        <v>26</v>
      </c>
      <c r="M107" s="60" t="s">
        <v>47</v>
      </c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 hidden="1">
      <c r="A108" s="60">
        <v>2</v>
      </c>
      <c r="B108" s="60"/>
      <c r="C108" s="12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 hidden="1">
      <c r="A109" s="60">
        <v>3</v>
      </c>
      <c r="B109" s="60"/>
      <c r="C109" s="12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 hidden="1">
      <c r="A110" s="60">
        <v>4</v>
      </c>
      <c r="B110" s="60"/>
      <c r="C110" s="12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 hidden="1">
      <c r="A111" s="60">
        <v>5</v>
      </c>
      <c r="B111" s="60"/>
      <c r="C111" s="12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 hidden="1">
      <c r="A112" s="60">
        <v>6</v>
      </c>
      <c r="B112" s="60"/>
      <c r="C112" s="12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 hidden="1">
      <c r="A113" s="60">
        <v>7</v>
      </c>
      <c r="B113" s="60"/>
      <c r="C113" s="12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 hidden="1">
      <c r="A114" s="60">
        <v>8</v>
      </c>
      <c r="B114" s="60"/>
      <c r="C114" s="12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 ht="13.5" hidden="1" customHeight="1">
      <c r="A115" s="60">
        <v>9</v>
      </c>
      <c r="B115" s="60"/>
      <c r="C115" s="12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 hidden="1">
      <c r="A116" s="60">
        <v>10</v>
      </c>
      <c r="B116" s="60"/>
      <c r="C116" s="1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4" t="s">
        <v>33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6"/>
      <c r="R117" s="10">
        <f>SUM(R107:R116)</f>
        <v>0</v>
      </c>
    </row>
    <row r="118" spans="1:18" ht="15.75">
      <c r="A118" s="24" t="s">
        <v>34</v>
      </c>
      <c r="B118" s="24"/>
      <c r="C118" s="63" t="s">
        <v>61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44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7" t="s">
        <v>62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56"/>
      <c r="R121" s="8"/>
    </row>
    <row r="122" spans="1:18" ht="18">
      <c r="A122" s="69" t="s">
        <v>27</v>
      </c>
      <c r="B122" s="70"/>
      <c r="C122" s="7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6"/>
      <c r="R122" s="8"/>
    </row>
    <row r="123" spans="1:18">
      <c r="A123" s="67" t="s">
        <v>38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56"/>
      <c r="R123" s="8"/>
    </row>
    <row r="124" spans="1:18">
      <c r="A124" s="60">
        <v>1</v>
      </c>
      <c r="B124" s="60" t="s">
        <v>48</v>
      </c>
      <c r="C124" s="12" t="s">
        <v>40</v>
      </c>
      <c r="D124" s="60" t="s">
        <v>30</v>
      </c>
      <c r="E124" s="60"/>
      <c r="F124" s="60" t="s">
        <v>46</v>
      </c>
      <c r="G124" s="60">
        <v>1</v>
      </c>
      <c r="H124" s="60" t="s">
        <v>47</v>
      </c>
      <c r="I124" s="60"/>
      <c r="J124" s="60">
        <v>31</v>
      </c>
      <c r="K124" s="60">
        <v>38</v>
      </c>
      <c r="L124" s="60">
        <v>3</v>
      </c>
      <c r="M124" s="60" t="s">
        <v>47</v>
      </c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6.97</v>
      </c>
      <c r="O124" s="9">
        <f t="shared" ref="O124:O133" si="39">IF(F124="OŽ",N124,IF(H124="Ne",IF(J124*0.3&lt;J124-L124,N124,0),IF(J124*0.1&lt;J124-L124,N124,0)))</f>
        <v>6.97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0.72323999999999999</v>
      </c>
      <c r="Q124" s="11">
        <f t="shared" ref="Q124" si="41">IF(ISERROR(P124*100/N124),0,(P124*100/N124))</f>
        <v>10.376470588235295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 hidden="1">
      <c r="A125" s="60">
        <v>2</v>
      </c>
      <c r="B125" s="60"/>
      <c r="C125" s="12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 hidden="1">
      <c r="A126" s="60">
        <v>3</v>
      </c>
      <c r="B126" s="60"/>
      <c r="C126" s="12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 hidden="1">
      <c r="A127" s="60">
        <v>4</v>
      </c>
      <c r="B127" s="60"/>
      <c r="C127" s="12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 hidden="1">
      <c r="A128" s="60">
        <v>5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 hidden="1">
      <c r="A129" s="60">
        <v>6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 hidden="1">
      <c r="A130" s="60">
        <v>7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 hidden="1">
      <c r="A131" s="60">
        <v>8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 hidden="1">
      <c r="A132" s="60">
        <v>9</v>
      </c>
      <c r="B132" s="60"/>
      <c r="C132" s="12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 hidden="1">
      <c r="A133" s="60">
        <v>10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4" t="s">
        <v>33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6"/>
      <c r="R134" s="10">
        <f>SUM(R124:R133)</f>
        <v>0</v>
      </c>
    </row>
    <row r="135" spans="1:18" ht="15.75">
      <c r="A135" s="24" t="s">
        <v>34</v>
      </c>
      <c r="B135" s="24"/>
      <c r="C135" s="63" t="s">
        <v>63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44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7" t="s">
        <v>64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56"/>
      <c r="R138" s="8"/>
    </row>
    <row r="139" spans="1:18" ht="18">
      <c r="A139" s="69" t="s">
        <v>27</v>
      </c>
      <c r="B139" s="70"/>
      <c r="C139" s="7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6"/>
      <c r="R139" s="8"/>
    </row>
    <row r="140" spans="1:18">
      <c r="A140" s="67" t="s">
        <v>38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56"/>
      <c r="R140" s="8"/>
    </row>
    <row r="141" spans="1:18">
      <c r="A141" s="60">
        <v>1</v>
      </c>
      <c r="B141" s="60" t="s">
        <v>48</v>
      </c>
      <c r="C141" s="12" t="s">
        <v>40</v>
      </c>
      <c r="D141" s="60" t="s">
        <v>30</v>
      </c>
      <c r="E141" s="60"/>
      <c r="F141" s="60" t="s">
        <v>46</v>
      </c>
      <c r="G141" s="60">
        <v>1</v>
      </c>
      <c r="H141" s="60" t="s">
        <v>47</v>
      </c>
      <c r="I141" s="60"/>
      <c r="J141" s="60">
        <v>31</v>
      </c>
      <c r="K141" s="60">
        <v>38</v>
      </c>
      <c r="L141" s="60">
        <v>16</v>
      </c>
      <c r="M141" s="60" t="s">
        <v>32</v>
      </c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1.5982000000000001</v>
      </c>
      <c r="O141" s="9">
        <f t="shared" ref="O141:O150" si="46">IF(F141="OŽ",N141,IF(H141="Ne",IF(J141*0.3&lt;J141-L141,N141,0),IF(J141*0.1&lt;J141-L141,N141,0)))</f>
        <v>1.5982000000000001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0.27551999999999999</v>
      </c>
      <c r="Q141" s="11">
        <f t="shared" ref="Q141" si="48">IF(ISERROR(P141*100/N141),0,(P141*100/N141))</f>
        <v>17.239394318608433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0">
        <v>2</v>
      </c>
      <c r="B142" s="60" t="s">
        <v>65</v>
      </c>
      <c r="C142" s="12" t="s">
        <v>40</v>
      </c>
      <c r="D142" s="60" t="s">
        <v>30</v>
      </c>
      <c r="E142" s="60"/>
      <c r="F142" s="60" t="s">
        <v>46</v>
      </c>
      <c r="G142" s="60">
        <v>1</v>
      </c>
      <c r="H142" s="60" t="s">
        <v>47</v>
      </c>
      <c r="I142" s="60"/>
      <c r="J142" s="60">
        <v>31</v>
      </c>
      <c r="K142" s="60">
        <v>38</v>
      </c>
      <c r="L142" s="60">
        <v>3</v>
      </c>
      <c r="M142" s="60" t="s">
        <v>47</v>
      </c>
      <c r="N142" s="3">
        <f t="shared" si="45"/>
        <v>6.97</v>
      </c>
      <c r="O142" s="9">
        <f t="shared" si="46"/>
        <v>6.97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0.72323999999999999</v>
      </c>
      <c r="Q142" s="11">
        <f t="shared" ref="Q142:Q150" si="51">IF(ISERROR(P142*100/N142),0,(P142*100/N142))</f>
        <v>10.376470588235295</v>
      </c>
      <c r="R142" s="10">
        <f t="shared" si="49"/>
        <v>0</v>
      </c>
    </row>
    <row r="143" spans="1:18">
      <c r="A143" s="60">
        <v>3</v>
      </c>
      <c r="B143" s="60" t="s">
        <v>66</v>
      </c>
      <c r="C143" s="12" t="s">
        <v>40</v>
      </c>
      <c r="D143" s="60" t="s">
        <v>30</v>
      </c>
      <c r="E143" s="60"/>
      <c r="F143" s="60" t="s">
        <v>46</v>
      </c>
      <c r="G143" s="60">
        <v>1</v>
      </c>
      <c r="H143" s="60" t="s">
        <v>47</v>
      </c>
      <c r="I143" s="60"/>
      <c r="J143" s="60">
        <v>31</v>
      </c>
      <c r="K143" s="60">
        <v>38</v>
      </c>
      <c r="L143" s="60">
        <v>14</v>
      </c>
      <c r="M143" s="60" t="s">
        <v>47</v>
      </c>
      <c r="N143" s="3">
        <f t="shared" si="45"/>
        <v>1.7130000000000001</v>
      </c>
      <c r="O143" s="9">
        <f t="shared" si="46"/>
        <v>1.7130000000000001</v>
      </c>
      <c r="P143" s="4">
        <f t="shared" si="50"/>
        <v>0.34439999999999998</v>
      </c>
      <c r="Q143" s="11">
        <f t="shared" si="51"/>
        <v>20.105078809106828</v>
      </c>
      <c r="R143" s="10">
        <f t="shared" si="49"/>
        <v>0</v>
      </c>
    </row>
    <row r="144" spans="1:18" hidden="1">
      <c r="A144" s="60">
        <v>4</v>
      </c>
      <c r="B144" s="60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 hidden="1">
      <c r="A145" s="60">
        <v>5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 hidden="1">
      <c r="A146" s="60">
        <v>6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 hidden="1">
      <c r="A147" s="60">
        <v>7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 hidden="1">
      <c r="A148" s="60">
        <v>8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 hidden="1">
      <c r="A149" s="60">
        <v>9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 hidden="1">
      <c r="A150" s="60">
        <v>10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4" t="s">
        <v>33</v>
      </c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6"/>
      <c r="R151" s="10">
        <f>SUM(R141:R150)</f>
        <v>0</v>
      </c>
    </row>
    <row r="152" spans="1:18" ht="15.75">
      <c r="A152" s="24" t="s">
        <v>34</v>
      </c>
      <c r="B152" s="24"/>
      <c r="C152" s="63" t="s">
        <v>67</v>
      </c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44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7" t="s">
        <v>68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56"/>
      <c r="R155" s="8"/>
    </row>
    <row r="156" spans="1:18" ht="18">
      <c r="A156" s="69" t="s">
        <v>27</v>
      </c>
      <c r="B156" s="70"/>
      <c r="C156" s="7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6"/>
      <c r="R156" s="8"/>
    </row>
    <row r="157" spans="1:18">
      <c r="A157" s="67" t="s">
        <v>38</v>
      </c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56"/>
      <c r="R157" s="8"/>
    </row>
    <row r="158" spans="1:18">
      <c r="A158" s="60">
        <v>1</v>
      </c>
      <c r="B158" s="60" t="s">
        <v>48</v>
      </c>
      <c r="C158" s="12" t="s">
        <v>40</v>
      </c>
      <c r="D158" s="60" t="s">
        <v>30</v>
      </c>
      <c r="E158" s="60"/>
      <c r="F158" s="60" t="s">
        <v>46</v>
      </c>
      <c r="G158" s="60">
        <v>1</v>
      </c>
      <c r="H158" s="60" t="s">
        <v>47</v>
      </c>
      <c r="I158" s="60"/>
      <c r="J158" s="60">
        <v>50</v>
      </c>
      <c r="K158" s="60">
        <v>38</v>
      </c>
      <c r="L158" s="60">
        <v>18</v>
      </c>
      <c r="M158" s="60" t="s">
        <v>32</v>
      </c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1.2426000000000001</v>
      </c>
      <c r="O158" s="9">
        <f t="shared" ref="O158:O167" si="53">IF(F158="OŽ",N158,IF(H158="Ne",IF(J158*0.3&lt;J158-L158,N158,0),IF(J158*0.1&lt;J158-L158,N158,0)))</f>
        <v>1.2426000000000001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0.20663999999999999</v>
      </c>
      <c r="Q158" s="11">
        <f t="shared" ref="Q158" si="55">IF(ISERROR(P158*100/N158),0,(P158*100/N158))</f>
        <v>16.629647513278606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 hidden="1">
      <c r="A159" s="60">
        <v>2</v>
      </c>
      <c r="B159" s="60"/>
      <c r="C159" s="12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 hidden="1">
      <c r="A160" s="60">
        <v>3</v>
      </c>
      <c r="B160" s="60"/>
      <c r="C160" s="12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 hidden="1">
      <c r="A161" s="60">
        <v>4</v>
      </c>
      <c r="B161" s="60"/>
      <c r="C161" s="12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 hidden="1">
      <c r="A162" s="60">
        <v>5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 hidden="1">
      <c r="A163" s="60">
        <v>6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 hidden="1">
      <c r="A164" s="60">
        <v>7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 hidden="1">
      <c r="A165" s="60">
        <v>8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 hidden="1">
      <c r="A166" s="60">
        <v>9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 hidden="1">
      <c r="A167" s="60">
        <v>10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4" t="s">
        <v>33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6"/>
      <c r="R168" s="10">
        <f>SUM(R158:R167)</f>
        <v>0</v>
      </c>
    </row>
    <row r="169" spans="1:18" ht="15.75">
      <c r="A169" s="24" t="s">
        <v>34</v>
      </c>
      <c r="B169" s="24"/>
      <c r="C169" s="63" t="s">
        <v>69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44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7" t="s">
        <v>70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56"/>
      <c r="R172" s="8"/>
    </row>
    <row r="173" spans="1:18" ht="18">
      <c r="A173" s="69" t="s">
        <v>27</v>
      </c>
      <c r="B173" s="70"/>
      <c r="C173" s="7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6"/>
      <c r="R173" s="8"/>
    </row>
    <row r="174" spans="1:18">
      <c r="A174" s="67" t="s">
        <v>38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56"/>
      <c r="R174" s="8"/>
    </row>
    <row r="175" spans="1:18">
      <c r="A175" s="60">
        <v>1</v>
      </c>
      <c r="B175" s="60" t="s">
        <v>48</v>
      </c>
      <c r="C175" s="12" t="s">
        <v>40</v>
      </c>
      <c r="D175" s="60" t="s">
        <v>30</v>
      </c>
      <c r="E175" s="60"/>
      <c r="F175" s="60" t="s">
        <v>46</v>
      </c>
      <c r="G175" s="60">
        <v>1</v>
      </c>
      <c r="H175" s="60" t="s">
        <v>47</v>
      </c>
      <c r="I175" s="60"/>
      <c r="J175" s="60">
        <v>34</v>
      </c>
      <c r="K175" s="60">
        <v>38</v>
      </c>
      <c r="L175" s="60">
        <v>2</v>
      </c>
      <c r="M175" s="60" t="s">
        <v>47</v>
      </c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8.7899999999999991</v>
      </c>
      <c r="O175" s="9">
        <f t="shared" ref="O175:O184" si="60">IF(F175="OŽ",N175,IF(H175="Ne",IF(J175*0.3&lt;J175-L175,N175,0),IF(J175*0.1&lt;J175-L175,N175,0)))</f>
        <v>8.7899999999999991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0.75767999999999991</v>
      </c>
      <c r="Q175" s="11">
        <f t="shared" ref="Q175" si="62">IF(ISERROR(P175*100/N175),0,(P175*100/N175))</f>
        <v>8.6197952218430025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0">
        <v>2</v>
      </c>
      <c r="B176" s="60" t="s">
        <v>65</v>
      </c>
      <c r="C176" s="12" t="s">
        <v>40</v>
      </c>
      <c r="D176" s="60" t="s">
        <v>30</v>
      </c>
      <c r="E176" s="60"/>
      <c r="F176" s="60" t="s">
        <v>46</v>
      </c>
      <c r="G176" s="60">
        <v>1</v>
      </c>
      <c r="H176" s="60" t="s">
        <v>47</v>
      </c>
      <c r="I176" s="60"/>
      <c r="J176" s="60">
        <v>34</v>
      </c>
      <c r="K176" s="60">
        <v>38</v>
      </c>
      <c r="L176" s="60">
        <v>8</v>
      </c>
      <c r="M176" s="60" t="s">
        <v>47</v>
      </c>
      <c r="N176" s="3">
        <f t="shared" si="59"/>
        <v>2.7</v>
      </c>
      <c r="O176" s="9">
        <f t="shared" si="60"/>
        <v>2.7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0.55103999999999997</v>
      </c>
      <c r="Q176" s="11">
        <f t="shared" ref="Q176:Q184" si="65">IF(ISERROR(P176*100/N176),0,(P176*100/N176))</f>
        <v>20.408888888888889</v>
      </c>
      <c r="R176" s="10">
        <f t="shared" si="63"/>
        <v>0</v>
      </c>
    </row>
    <row r="177" spans="1:18">
      <c r="A177" s="60">
        <v>3</v>
      </c>
      <c r="B177" s="60" t="s">
        <v>71</v>
      </c>
      <c r="C177" s="12" t="s">
        <v>40</v>
      </c>
      <c r="D177" s="60" t="s">
        <v>30</v>
      </c>
      <c r="E177" s="60"/>
      <c r="F177" s="60" t="s">
        <v>46</v>
      </c>
      <c r="G177" s="60">
        <v>1</v>
      </c>
      <c r="H177" s="60" t="s">
        <v>47</v>
      </c>
      <c r="I177" s="60"/>
      <c r="J177" s="60">
        <v>34</v>
      </c>
      <c r="K177" s="60">
        <v>38</v>
      </c>
      <c r="L177" s="60">
        <v>12</v>
      </c>
      <c r="M177" s="60" t="s">
        <v>47</v>
      </c>
      <c r="N177" s="3">
        <f t="shared" si="59"/>
        <v>1.8278000000000001</v>
      </c>
      <c r="O177" s="9">
        <f t="shared" si="60"/>
        <v>1.8278000000000001</v>
      </c>
      <c r="P177" s="4">
        <f t="shared" si="64"/>
        <v>0.41327999999999998</v>
      </c>
      <c r="Q177" s="11">
        <f t="shared" si="65"/>
        <v>22.610788926578397</v>
      </c>
      <c r="R177" s="10">
        <f t="shared" si="63"/>
        <v>0</v>
      </c>
    </row>
    <row r="178" spans="1:18" hidden="1">
      <c r="A178" s="60">
        <v>4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 hidden="1">
      <c r="A179" s="60">
        <v>5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 hidden="1">
      <c r="A180" s="60">
        <v>6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 hidden="1">
      <c r="A181" s="60">
        <v>7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 hidden="1">
      <c r="A182" s="60">
        <v>8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 hidden="1">
      <c r="A183" s="60">
        <v>9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 hidden="1">
      <c r="A184" s="60">
        <v>10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4" t="s">
        <v>33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6"/>
      <c r="R185" s="10">
        <f>SUM(R175:R184)</f>
        <v>0</v>
      </c>
    </row>
    <row r="186" spans="1:18" ht="15.75">
      <c r="A186" s="24" t="s">
        <v>34</v>
      </c>
      <c r="B186" s="24"/>
      <c r="C186" s="63" t="s">
        <v>72</v>
      </c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44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7" t="s">
        <v>73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56"/>
      <c r="R189" s="8"/>
    </row>
    <row r="190" spans="1:18" ht="18">
      <c r="A190" s="69" t="s">
        <v>27</v>
      </c>
      <c r="B190" s="70"/>
      <c r="C190" s="7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6"/>
      <c r="R190" s="8"/>
    </row>
    <row r="191" spans="1:18">
      <c r="A191" s="67" t="s">
        <v>38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56"/>
      <c r="R191" s="8"/>
    </row>
    <row r="192" spans="1:18">
      <c r="A192" s="60">
        <v>1</v>
      </c>
      <c r="B192" s="60" t="s">
        <v>74</v>
      </c>
      <c r="C192" s="12" t="s">
        <v>40</v>
      </c>
      <c r="D192" s="60" t="s">
        <v>30</v>
      </c>
      <c r="E192" s="60"/>
      <c r="F192" s="60" t="s">
        <v>46</v>
      </c>
      <c r="G192" s="60">
        <v>1</v>
      </c>
      <c r="H192" s="60" t="s">
        <v>47</v>
      </c>
      <c r="I192" s="60"/>
      <c r="J192" s="60">
        <v>48</v>
      </c>
      <c r="K192" s="60">
        <v>38</v>
      </c>
      <c r="L192" s="60">
        <v>8</v>
      </c>
      <c r="M192" s="60" t="s">
        <v>47</v>
      </c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2.7</v>
      </c>
      <c r="O192" s="9">
        <f t="shared" ref="O192:O201" si="67">IF(F192="OŽ",N192,IF(H192="Ne",IF(J192*0.3&lt;J192-L192,N192,0),IF(J192*0.1&lt;J192-L192,N192,0)))</f>
        <v>2.7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0.55103999999999997</v>
      </c>
      <c r="Q192" s="11">
        <f t="shared" ref="Q192" si="69">IF(ISERROR(P192*100/N192),0,(P192*100/N192))</f>
        <v>20.408888888888889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 hidden="1">
      <c r="A193" s="60">
        <v>2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 hidden="1">
      <c r="A194" s="60">
        <v>3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 hidden="1">
      <c r="A195" s="60">
        <v>4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 hidden="1">
      <c r="A196" s="60">
        <v>5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 hidden="1">
      <c r="A197" s="60">
        <v>6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 hidden="1">
      <c r="A198" s="60">
        <v>7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 hidden="1">
      <c r="A199" s="60">
        <v>8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 hidden="1">
      <c r="A200" s="60">
        <v>9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 hidden="1">
      <c r="A201" s="60">
        <v>10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4" t="s">
        <v>33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6"/>
      <c r="R202" s="10">
        <f>SUM(R192:R201)</f>
        <v>0</v>
      </c>
    </row>
    <row r="203" spans="1:18" ht="15.75">
      <c r="A203" s="24" t="s">
        <v>34</v>
      </c>
      <c r="B203" s="24"/>
      <c r="C203" s="63" t="s">
        <v>75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44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hidden="1" customHeight="1">
      <c r="A206" s="67" t="s">
        <v>76</v>
      </c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56"/>
      <c r="R206" s="8"/>
    </row>
    <row r="207" spans="1:18" ht="15.6" hidden="1" customHeight="1">
      <c r="A207" s="69" t="s">
        <v>27</v>
      </c>
      <c r="B207" s="70"/>
      <c r="C207" s="7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6"/>
      <c r="R207" s="8"/>
    </row>
    <row r="208" spans="1:18" ht="13.9" hidden="1" customHeight="1">
      <c r="A208" s="67" t="s">
        <v>38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56"/>
      <c r="R208" s="8"/>
    </row>
    <row r="209" spans="1:18" hidden="1">
      <c r="A209" s="60">
        <v>1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 hidden="1">
      <c r="A210" s="60">
        <v>2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 hidden="1">
      <c r="A211" s="60">
        <v>3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 hidden="1">
      <c r="A212" s="60">
        <v>4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 hidden="1">
      <c r="A213" s="60">
        <v>5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 hidden="1">
      <c r="A214" s="60">
        <v>6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 hidden="1">
      <c r="A215" s="60">
        <v>7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 hidden="1">
      <c r="A216" s="60">
        <v>8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 hidden="1">
      <c r="A217" s="60">
        <v>9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 hidden="1">
      <c r="A218" s="60">
        <v>10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hidden="1" customHeight="1">
      <c r="A219" s="64" t="s">
        <v>33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6"/>
      <c r="R219" s="10">
        <f>SUM(R209:R218)</f>
        <v>0</v>
      </c>
    </row>
    <row r="220" spans="1:18" ht="15.75" hidden="1">
      <c r="A220" s="24" t="s">
        <v>34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 hidden="1">
      <c r="A221" s="49" t="s">
        <v>44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 hidden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 hidden="1">
      <c r="A223" s="67" t="s">
        <v>76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56"/>
      <c r="R223" s="8"/>
    </row>
    <row r="224" spans="1:18" ht="18" hidden="1">
      <c r="A224" s="69" t="s">
        <v>27</v>
      </c>
      <c r="B224" s="70"/>
      <c r="C224" s="7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6"/>
      <c r="R224" s="8"/>
    </row>
    <row r="225" spans="1:18" hidden="1">
      <c r="A225" s="67" t="s">
        <v>38</v>
      </c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56"/>
      <c r="R225" s="8"/>
    </row>
    <row r="226" spans="1:18" hidden="1">
      <c r="A226" s="60">
        <v>1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 hidden="1">
      <c r="A227" s="60">
        <v>2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 hidden="1">
      <c r="A228" s="60">
        <v>3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 hidden="1">
      <c r="A229" s="60">
        <v>4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 hidden="1">
      <c r="A230" s="60">
        <v>5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 hidden="1">
      <c r="A231" s="60">
        <v>6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 hidden="1">
      <c r="A232" s="60">
        <v>7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 hidden="1">
      <c r="A233" s="60">
        <v>8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 hidden="1">
      <c r="A234" s="60">
        <v>9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 hidden="1">
      <c r="A235" s="60">
        <v>10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 hidden="1">
      <c r="A236" s="64" t="s">
        <v>33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6"/>
      <c r="R236" s="10">
        <f>SUM(R226:R235)</f>
        <v>0</v>
      </c>
    </row>
    <row r="237" spans="1:18" ht="15.75" hidden="1">
      <c r="A237" s="24" t="s">
        <v>34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 hidden="1">
      <c r="A238" s="49" t="s">
        <v>44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 hidden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 hidden="1">
      <c r="A240" s="67" t="s">
        <v>76</v>
      </c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56"/>
      <c r="R240" s="8"/>
    </row>
    <row r="241" spans="1:18" ht="18" hidden="1">
      <c r="A241" s="69" t="s">
        <v>27</v>
      </c>
      <c r="B241" s="70"/>
      <c r="C241" s="7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6"/>
      <c r="R241" s="8"/>
    </row>
    <row r="242" spans="1:18" hidden="1">
      <c r="A242" s="67" t="s">
        <v>38</v>
      </c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56"/>
      <c r="R242" s="8"/>
    </row>
    <row r="243" spans="1:18" hidden="1">
      <c r="A243" s="60">
        <v>1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 hidden="1">
      <c r="A244" s="60">
        <v>2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 hidden="1">
      <c r="A245" s="60">
        <v>3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 hidden="1">
      <c r="A246" s="60">
        <v>4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 hidden="1">
      <c r="A247" s="60">
        <v>5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 hidden="1">
      <c r="A248" s="60">
        <v>6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 hidden="1">
      <c r="A249" s="60">
        <v>7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 hidden="1">
      <c r="A250" s="60">
        <v>8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 hidden="1">
      <c r="A251" s="60">
        <v>9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 hidden="1">
      <c r="A252" s="60">
        <v>10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 hidden="1">
      <c r="A253" s="64" t="s">
        <v>33</v>
      </c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6"/>
      <c r="R253" s="10">
        <f>SUM(R243:R252)</f>
        <v>0</v>
      </c>
    </row>
    <row r="254" spans="1:18" ht="15.75" hidden="1">
      <c r="A254" s="24" t="s">
        <v>34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 hidden="1">
      <c r="A255" s="49" t="s">
        <v>44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 hidden="1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 hidden="1">
      <c r="A257" s="67" t="s">
        <v>76</v>
      </c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56"/>
      <c r="R257" s="8"/>
    </row>
    <row r="258" spans="1:18" ht="18" hidden="1">
      <c r="A258" s="69" t="s">
        <v>27</v>
      </c>
      <c r="B258" s="70"/>
      <c r="C258" s="7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6"/>
      <c r="R258" s="8"/>
    </row>
    <row r="259" spans="1:18" hidden="1">
      <c r="A259" s="67" t="s">
        <v>38</v>
      </c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56"/>
      <c r="R259" s="8"/>
    </row>
    <row r="260" spans="1:18" hidden="1">
      <c r="A260" s="60">
        <v>1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 hidden="1">
      <c r="A261" s="60">
        <v>2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 hidden="1">
      <c r="A262" s="60">
        <v>3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 hidden="1">
      <c r="A263" s="60">
        <v>4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 hidden="1">
      <c r="A264" s="60">
        <v>5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 hidden="1">
      <c r="A265" s="60">
        <v>6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 hidden="1">
      <c r="A266" s="60">
        <v>7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 hidden="1">
      <c r="A267" s="60">
        <v>8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 hidden="1">
      <c r="A268" s="60">
        <v>9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 hidden="1">
      <c r="A269" s="60">
        <v>10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 hidden="1">
      <c r="A270" s="64" t="s">
        <v>33</v>
      </c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6"/>
      <c r="R270" s="10">
        <f>SUM(R260:R269)</f>
        <v>0</v>
      </c>
    </row>
    <row r="271" spans="1:18" ht="15.75" hidden="1">
      <c r="A271" s="24" t="s">
        <v>34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 hidden="1">
      <c r="A272" s="49" t="s">
        <v>44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 hidden="1">
      <c r="A273" s="67" t="s">
        <v>76</v>
      </c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56"/>
      <c r="R273" s="8"/>
    </row>
    <row r="274" spans="1:18" ht="18" hidden="1">
      <c r="A274" s="69" t="s">
        <v>27</v>
      </c>
      <c r="B274" s="70"/>
      <c r="C274" s="7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6"/>
      <c r="R274" s="8"/>
    </row>
    <row r="275" spans="1:18" hidden="1">
      <c r="A275" s="67" t="s">
        <v>38</v>
      </c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56"/>
      <c r="R275" s="8"/>
    </row>
    <row r="276" spans="1:18" hidden="1">
      <c r="A276" s="60">
        <v>1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 hidden="1">
      <c r="A277" s="60">
        <v>2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 hidden="1">
      <c r="A278" s="60">
        <v>3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 hidden="1">
      <c r="A279" s="60">
        <v>4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 hidden="1">
      <c r="A280" s="60">
        <v>5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 hidden="1">
      <c r="A281" s="60">
        <v>6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 hidden="1">
      <c r="A282" s="60">
        <v>7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 hidden="1">
      <c r="A283" s="60">
        <v>8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 hidden="1">
      <c r="A284" s="60">
        <v>9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 hidden="1">
      <c r="A285" s="60">
        <v>10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 hidden="1">
      <c r="A286" s="64" t="s">
        <v>33</v>
      </c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6"/>
      <c r="R286" s="10">
        <f>SUM(R276:R285)</f>
        <v>0</v>
      </c>
    </row>
    <row r="287" spans="1:18" ht="15.75" hidden="1">
      <c r="A287" s="24" t="s">
        <v>34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 hidden="1">
      <c r="A288" s="49" t="s">
        <v>44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 hidden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 hidden="1">
      <c r="A290" s="67" t="s">
        <v>76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56"/>
      <c r="R290" s="8"/>
    </row>
    <row r="291" spans="1:18" ht="15.6" hidden="1" customHeight="1">
      <c r="A291" s="69" t="s">
        <v>27</v>
      </c>
      <c r="B291" s="70"/>
      <c r="C291" s="7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6"/>
      <c r="R291" s="8"/>
    </row>
    <row r="292" spans="1:18" ht="17.45" hidden="1" customHeight="1">
      <c r="A292" s="67" t="s">
        <v>38</v>
      </c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56"/>
      <c r="R292" s="8"/>
    </row>
    <row r="293" spans="1:18" hidden="1">
      <c r="A293" s="60">
        <v>1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 hidden="1">
      <c r="A294" s="60">
        <v>2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 hidden="1">
      <c r="A295" s="60">
        <v>3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 hidden="1">
      <c r="A296" s="60">
        <v>4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 hidden="1">
      <c r="A297" s="60">
        <v>5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 hidden="1">
      <c r="A298" s="60">
        <v>6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 hidden="1">
      <c r="A299" s="60">
        <v>7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 hidden="1">
      <c r="A300" s="60">
        <v>8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 hidden="1">
      <c r="A301" s="60">
        <v>9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 hidden="1">
      <c r="A302" s="60">
        <v>10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 hidden="1">
      <c r="A303" s="64" t="s">
        <v>33</v>
      </c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6"/>
      <c r="R303" s="10">
        <f>SUM(R293:R302)</f>
        <v>0</v>
      </c>
    </row>
    <row r="304" spans="1:18" ht="15.75" hidden="1">
      <c r="A304" s="24" t="s">
        <v>34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 hidden="1">
      <c r="A305" s="49" t="s">
        <v>44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 hidden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 hidden="1">
      <c r="A307" s="67" t="s">
        <v>76</v>
      </c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56"/>
      <c r="R307" s="8"/>
    </row>
    <row r="308" spans="1:18" ht="18" hidden="1">
      <c r="A308" s="69" t="s">
        <v>27</v>
      </c>
      <c r="B308" s="70"/>
      <c r="C308" s="7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6"/>
      <c r="R308" s="8"/>
    </row>
    <row r="309" spans="1:18" hidden="1">
      <c r="A309" s="67" t="s">
        <v>38</v>
      </c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56"/>
      <c r="R309" s="8"/>
    </row>
    <row r="310" spans="1:18" hidden="1">
      <c r="A310" s="60">
        <v>1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 hidden="1">
      <c r="A311" s="60">
        <v>2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 hidden="1">
      <c r="A312" s="60">
        <v>3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 hidden="1">
      <c r="A313" s="60">
        <v>4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 hidden="1">
      <c r="A314" s="60">
        <v>5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 hidden="1">
      <c r="A315" s="60">
        <v>6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 hidden="1">
      <c r="A316" s="60">
        <v>7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 hidden="1">
      <c r="A317" s="60">
        <v>8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 hidden="1">
      <c r="A318" s="60">
        <v>9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 hidden="1">
      <c r="A319" s="60">
        <v>10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 hidden="1">
      <c r="A320" s="64" t="s">
        <v>33</v>
      </c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6"/>
      <c r="R320" s="10">
        <f>SUM(R310:R319)</f>
        <v>0</v>
      </c>
    </row>
    <row r="321" spans="1:18" ht="15.75" hidden="1">
      <c r="A321" s="24" t="s">
        <v>34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 hidden="1">
      <c r="A322" s="49" t="s">
        <v>44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 hidden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 hidden="1">
      <c r="A324" s="67" t="s">
        <v>76</v>
      </c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56"/>
      <c r="R324" s="8"/>
    </row>
    <row r="325" spans="1:18" ht="18" hidden="1">
      <c r="A325" s="69" t="s">
        <v>27</v>
      </c>
      <c r="B325" s="70"/>
      <c r="C325" s="7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6"/>
      <c r="R325" s="8"/>
    </row>
    <row r="326" spans="1:18" hidden="1">
      <c r="A326" s="67" t="s">
        <v>38</v>
      </c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56"/>
      <c r="R326" s="8"/>
    </row>
    <row r="327" spans="1:18" hidden="1">
      <c r="A327" s="60">
        <v>1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 hidden="1">
      <c r="A328" s="60">
        <v>2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 hidden="1">
      <c r="A329" s="60">
        <v>3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 hidden="1">
      <c r="A330" s="60">
        <v>4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 hidden="1">
      <c r="A331" s="60">
        <v>5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 hidden="1">
      <c r="A332" s="60">
        <v>6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 hidden="1">
      <c r="A333" s="60">
        <v>7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 hidden="1">
      <c r="A334" s="60">
        <v>8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 hidden="1">
      <c r="A335" s="60">
        <v>9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 hidden="1">
      <c r="A336" s="60">
        <v>10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 hidden="1">
      <c r="A337" s="64" t="s">
        <v>33</v>
      </c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6"/>
      <c r="R337" s="10">
        <f>SUM(R327:R336)</f>
        <v>0</v>
      </c>
    </row>
    <row r="338" spans="1:18" ht="15.75" hidden="1">
      <c r="A338" s="24" t="s">
        <v>34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 hidden="1">
      <c r="A339" s="49" t="s">
        <v>44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 hidden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 hidden="1">
      <c r="A341" s="67" t="s">
        <v>76</v>
      </c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56"/>
      <c r="R341" s="8"/>
    </row>
    <row r="342" spans="1:18" ht="18" hidden="1">
      <c r="A342" s="69" t="s">
        <v>27</v>
      </c>
      <c r="B342" s="70"/>
      <c r="C342" s="7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6"/>
      <c r="R342" s="8"/>
    </row>
    <row r="343" spans="1:18" hidden="1">
      <c r="A343" s="67" t="s">
        <v>38</v>
      </c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56"/>
      <c r="R343" s="8"/>
    </row>
    <row r="344" spans="1:18" hidden="1">
      <c r="A344" s="60">
        <v>1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 hidden="1">
      <c r="A345" s="60">
        <v>2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 hidden="1">
      <c r="A346" s="60">
        <v>3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 hidden="1">
      <c r="A347" s="60">
        <v>4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 hidden="1">
      <c r="A348" s="60">
        <v>5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 hidden="1">
      <c r="A349" s="60">
        <v>6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 hidden="1">
      <c r="A350" s="60">
        <v>7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 hidden="1">
      <c r="A351" s="60">
        <v>8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 hidden="1">
      <c r="A352" s="60">
        <v>9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 hidden="1">
      <c r="A353" s="60">
        <v>10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 hidden="1">
      <c r="A354" s="64" t="s">
        <v>33</v>
      </c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6"/>
      <c r="R354" s="10">
        <f>SUM(R344:R353)</f>
        <v>0</v>
      </c>
    </row>
    <row r="355" spans="1:18" ht="15.75" hidden="1">
      <c r="A355" s="24" t="s">
        <v>34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 hidden="1">
      <c r="A356" s="49" t="s">
        <v>44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 hidden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 hidden="1">
      <c r="A358" s="67" t="s">
        <v>76</v>
      </c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56"/>
      <c r="R358" s="8"/>
    </row>
    <row r="359" spans="1:18" ht="18" hidden="1">
      <c r="A359" s="69" t="s">
        <v>27</v>
      </c>
      <c r="B359" s="70"/>
      <c r="C359" s="7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6"/>
      <c r="R359" s="8"/>
    </row>
    <row r="360" spans="1:18" hidden="1">
      <c r="A360" s="67" t="s">
        <v>38</v>
      </c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56"/>
      <c r="R360" s="8"/>
    </row>
    <row r="361" spans="1:18" hidden="1">
      <c r="A361" s="60">
        <v>1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 hidden="1">
      <c r="A362" s="60">
        <v>2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 hidden="1">
      <c r="A363" s="60">
        <v>3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 hidden="1">
      <c r="A364" s="60">
        <v>4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 hidden="1">
      <c r="A365" s="60">
        <v>5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 hidden="1">
      <c r="A366" s="60">
        <v>6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 hidden="1">
      <c r="A367" s="60">
        <v>7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 hidden="1">
      <c r="A368" s="60">
        <v>8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 hidden="1">
      <c r="A369" s="60">
        <v>9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 hidden="1">
      <c r="A370" s="60">
        <v>10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 hidden="1">
      <c r="A371" s="64" t="s">
        <v>33</v>
      </c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6"/>
      <c r="R371" s="10">
        <f>SUM(R361:R370)</f>
        <v>0</v>
      </c>
    </row>
    <row r="372" spans="1:18" ht="15.75" hidden="1">
      <c r="A372" s="24" t="s">
        <v>34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 hidden="1">
      <c r="A373" s="49" t="s">
        <v>44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 hidden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hidden="1" customHeight="1">
      <c r="A375" s="67" t="s">
        <v>76</v>
      </c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56"/>
      <c r="R375" s="8"/>
    </row>
    <row r="376" spans="1:18" ht="16.899999999999999" hidden="1" customHeight="1">
      <c r="A376" s="69" t="s">
        <v>27</v>
      </c>
      <c r="B376" s="70"/>
      <c r="C376" s="7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6"/>
      <c r="R376" s="8"/>
    </row>
    <row r="377" spans="1:18" ht="15.6" hidden="1" customHeight="1">
      <c r="A377" s="67" t="s">
        <v>38</v>
      </c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56"/>
      <c r="R377" s="8"/>
    </row>
    <row r="378" spans="1:18" ht="13.9" hidden="1" customHeight="1">
      <c r="A378" s="60">
        <v>1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 hidden="1">
      <c r="A379" s="60">
        <v>2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 hidden="1">
      <c r="A380" s="60">
        <v>3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 hidden="1">
      <c r="A381" s="60">
        <v>4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 hidden="1">
      <c r="A382" s="60">
        <v>5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 hidden="1">
      <c r="A383" s="60">
        <v>6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 hidden="1">
      <c r="A384" s="60">
        <v>7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 hidden="1">
      <c r="A385" s="60">
        <v>8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 hidden="1">
      <c r="A386" s="60">
        <v>9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 hidden="1">
      <c r="A387" s="60">
        <v>10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hidden="1" customHeight="1">
      <c r="A388" s="64" t="s">
        <v>33</v>
      </c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6"/>
      <c r="R388" s="10">
        <f>SUM(R378:R387)</f>
        <v>0</v>
      </c>
    </row>
    <row r="389" spans="1:18" ht="15.75" hidden="1">
      <c r="A389" s="24" t="s">
        <v>34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 hidden="1">
      <c r="A390" s="49" t="s">
        <v>44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 hidden="1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 hidden="1">
      <c r="A392" s="67" t="s">
        <v>76</v>
      </c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56"/>
      <c r="R392" s="8"/>
    </row>
    <row r="393" spans="1:18" ht="18" hidden="1">
      <c r="A393" s="69" t="s">
        <v>27</v>
      </c>
      <c r="B393" s="70"/>
      <c r="C393" s="7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6"/>
      <c r="R393" s="8"/>
    </row>
    <row r="394" spans="1:18" hidden="1">
      <c r="A394" s="67" t="s">
        <v>38</v>
      </c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56"/>
      <c r="R394" s="8"/>
    </row>
    <row r="395" spans="1:18" hidden="1">
      <c r="A395" s="60">
        <v>1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 hidden="1">
      <c r="A396" s="60">
        <v>2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 hidden="1">
      <c r="A397" s="60">
        <v>3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 hidden="1">
      <c r="A398" s="60">
        <v>4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 hidden="1">
      <c r="A399" s="60">
        <v>5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 hidden="1">
      <c r="A400" s="60">
        <v>6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 hidden="1">
      <c r="A401" s="60">
        <v>7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 hidden="1">
      <c r="A402" s="60">
        <v>8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 hidden="1">
      <c r="A403" s="60">
        <v>9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 hidden="1">
      <c r="A404" s="60">
        <v>10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 hidden="1">
      <c r="A405" s="64" t="s">
        <v>33</v>
      </c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6"/>
      <c r="R405" s="10">
        <f>SUM(R395:R404)</f>
        <v>0</v>
      </c>
    </row>
    <row r="406" spans="1:18" ht="15.75" hidden="1">
      <c r="A406" s="24" t="s">
        <v>34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 hidden="1">
      <c r="A407" s="49" t="s">
        <v>44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 hidden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 hidden="1">
      <c r="A409" s="67" t="s">
        <v>76</v>
      </c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56"/>
      <c r="R409" s="8"/>
    </row>
    <row r="410" spans="1:18" ht="18" hidden="1">
      <c r="A410" s="69" t="s">
        <v>27</v>
      </c>
      <c r="B410" s="70"/>
      <c r="C410" s="7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6"/>
      <c r="R410" s="8"/>
    </row>
    <row r="411" spans="1:18" hidden="1">
      <c r="A411" s="67" t="s">
        <v>38</v>
      </c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56"/>
      <c r="R411" s="8"/>
    </row>
    <row r="412" spans="1:18" hidden="1">
      <c r="A412" s="60">
        <v>1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 hidden="1">
      <c r="A413" s="60">
        <v>2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 hidden="1">
      <c r="A414" s="60">
        <v>3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 hidden="1">
      <c r="A415" s="60">
        <v>4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 hidden="1">
      <c r="A416" s="60">
        <v>5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 hidden="1">
      <c r="A417" s="60">
        <v>6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 hidden="1">
      <c r="A418" s="60">
        <v>7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 hidden="1">
      <c r="A419" s="60">
        <v>8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 hidden="1">
      <c r="A420" s="60">
        <v>9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 hidden="1">
      <c r="A421" s="60">
        <v>10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 hidden="1">
      <c r="A422" s="64" t="s">
        <v>33</v>
      </c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6"/>
      <c r="R422" s="10">
        <f>SUM(R412:R421)</f>
        <v>0</v>
      </c>
    </row>
    <row r="423" spans="1:18" ht="15.75" hidden="1">
      <c r="A423" s="24" t="s">
        <v>34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 hidden="1">
      <c r="A424" s="49" t="s">
        <v>44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 hidden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 hidden="1">
      <c r="A426" s="67" t="s">
        <v>76</v>
      </c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56"/>
      <c r="R426" s="8"/>
    </row>
    <row r="427" spans="1:18" ht="18" hidden="1">
      <c r="A427" s="69" t="s">
        <v>27</v>
      </c>
      <c r="B427" s="70"/>
      <c r="C427" s="7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6"/>
      <c r="R427" s="8"/>
    </row>
    <row r="428" spans="1:18" hidden="1">
      <c r="A428" s="67" t="s">
        <v>38</v>
      </c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56"/>
      <c r="R428" s="8"/>
    </row>
    <row r="429" spans="1:18" hidden="1">
      <c r="A429" s="60">
        <v>1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 hidden="1">
      <c r="A430" s="60">
        <v>2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 hidden="1">
      <c r="A431" s="60">
        <v>3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 hidden="1">
      <c r="A432" s="60">
        <v>4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 hidden="1">
      <c r="A433" s="60">
        <v>5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 hidden="1">
      <c r="A434" s="60">
        <v>6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 hidden="1">
      <c r="A435" s="60">
        <v>7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 hidden="1">
      <c r="A436" s="60">
        <v>8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 hidden="1">
      <c r="A437" s="60">
        <v>9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 hidden="1">
      <c r="A438" s="60">
        <v>10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 hidden="1">
      <c r="A439" s="64" t="s">
        <v>33</v>
      </c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6"/>
      <c r="R439" s="10">
        <f>SUM(R429:R438)</f>
        <v>0</v>
      </c>
    </row>
    <row r="440" spans="1:18" ht="15.75" hidden="1">
      <c r="A440" s="24" t="s">
        <v>34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 hidden="1">
      <c r="A441" s="49" t="s">
        <v>44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 hidden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 hidden="1">
      <c r="A443" s="67" t="s">
        <v>76</v>
      </c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56"/>
      <c r="R443" s="8"/>
    </row>
    <row r="444" spans="1:18" ht="18" hidden="1">
      <c r="A444" s="69" t="s">
        <v>27</v>
      </c>
      <c r="B444" s="70"/>
      <c r="C444" s="7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6"/>
      <c r="R444" s="8"/>
    </row>
    <row r="445" spans="1:18" hidden="1">
      <c r="A445" s="67" t="s">
        <v>38</v>
      </c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56"/>
      <c r="R445" s="8"/>
    </row>
    <row r="446" spans="1:18" hidden="1">
      <c r="A446" s="60">
        <v>1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 hidden="1">
      <c r="A447" s="60">
        <v>2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 hidden="1">
      <c r="A448" s="60">
        <v>3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 hidden="1">
      <c r="A449" s="60">
        <v>4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 hidden="1">
      <c r="A450" s="60">
        <v>5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 hidden="1">
      <c r="A451" s="60">
        <v>6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 hidden="1">
      <c r="A452" s="60">
        <v>7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 hidden="1">
      <c r="A453" s="60">
        <v>8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 hidden="1">
      <c r="A454" s="60">
        <v>9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 hidden="1">
      <c r="A455" s="60">
        <v>10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 hidden="1">
      <c r="A456" s="64" t="s">
        <v>33</v>
      </c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6"/>
      <c r="R456" s="10">
        <f>SUM(R446:R455)</f>
        <v>0</v>
      </c>
    </row>
    <row r="457" spans="1:18" ht="15.75" hidden="1">
      <c r="A457" s="24" t="s">
        <v>34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 hidden="1">
      <c r="A458" s="49" t="s">
        <v>44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 hidden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 hidden="1">
      <c r="A460" s="67" t="s">
        <v>76</v>
      </c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56"/>
      <c r="R460" s="8"/>
    </row>
    <row r="461" spans="1:18" ht="18" hidden="1">
      <c r="A461" s="69" t="s">
        <v>27</v>
      </c>
      <c r="B461" s="70"/>
      <c r="C461" s="7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6"/>
      <c r="R461" s="8"/>
    </row>
    <row r="462" spans="1:18" hidden="1">
      <c r="A462" s="67" t="s">
        <v>38</v>
      </c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56"/>
      <c r="R462" s="8"/>
    </row>
    <row r="463" spans="1:18" hidden="1">
      <c r="A463" s="60">
        <v>1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 hidden="1">
      <c r="A464" s="60">
        <v>2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 hidden="1">
      <c r="A465" s="60">
        <v>3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 hidden="1">
      <c r="A466" s="60">
        <v>4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 hidden="1">
      <c r="A467" s="60">
        <v>5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 hidden="1">
      <c r="A468" s="60">
        <v>6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 hidden="1">
      <c r="A469" s="60">
        <v>7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 hidden="1">
      <c r="A470" s="60">
        <v>8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 hidden="1">
      <c r="A471" s="60">
        <v>9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 hidden="1">
      <c r="A472" s="60">
        <v>10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 hidden="1">
      <c r="A473" s="64" t="s">
        <v>33</v>
      </c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6"/>
      <c r="R473" s="10">
        <f>SUM(R463:R472)</f>
        <v>0</v>
      </c>
    </row>
    <row r="474" spans="1:18" ht="15.75" hidden="1">
      <c r="A474" s="24" t="s">
        <v>34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 hidden="1">
      <c r="A475" s="49" t="s">
        <v>44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 hidden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 hidden="1">
      <c r="A477" s="67" t="s">
        <v>76</v>
      </c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56"/>
      <c r="R477" s="8"/>
    </row>
    <row r="478" spans="1:18" ht="18" hidden="1">
      <c r="A478" s="69" t="s">
        <v>27</v>
      </c>
      <c r="B478" s="70"/>
      <c r="C478" s="7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6"/>
      <c r="R478" s="8"/>
    </row>
    <row r="479" spans="1:18" hidden="1">
      <c r="A479" s="67" t="s">
        <v>38</v>
      </c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56"/>
      <c r="R479" s="8"/>
    </row>
    <row r="480" spans="1:18" hidden="1">
      <c r="A480" s="60">
        <v>1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 hidden="1">
      <c r="A481" s="60">
        <v>2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 hidden="1">
      <c r="A482" s="60">
        <v>3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 hidden="1">
      <c r="A483" s="60">
        <v>4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 hidden="1">
      <c r="A484" s="60">
        <v>5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 hidden="1">
      <c r="A485" s="60">
        <v>6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 hidden="1">
      <c r="A486" s="60">
        <v>7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 hidden="1">
      <c r="A487" s="60">
        <v>8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 hidden="1">
      <c r="A488" s="60">
        <v>9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 hidden="1">
      <c r="A489" s="60">
        <v>10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 hidden="1">
      <c r="A490" s="64" t="s">
        <v>33</v>
      </c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6"/>
      <c r="R490" s="10">
        <f>SUM(R480:R489)</f>
        <v>0</v>
      </c>
    </row>
    <row r="491" spans="1:18" ht="15.75" hidden="1">
      <c r="A491" s="24" t="s">
        <v>34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 hidden="1">
      <c r="A492" s="49" t="s">
        <v>44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 hidden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 hidden="1">
      <c r="A494" s="67" t="s">
        <v>76</v>
      </c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56"/>
      <c r="R494" s="8"/>
    </row>
    <row r="495" spans="1:18" ht="18" hidden="1">
      <c r="A495" s="69" t="s">
        <v>27</v>
      </c>
      <c r="B495" s="70"/>
      <c r="C495" s="7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6"/>
      <c r="R495" s="8"/>
    </row>
    <row r="496" spans="1:18" hidden="1">
      <c r="A496" s="67" t="s">
        <v>38</v>
      </c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56"/>
      <c r="R496" s="8"/>
    </row>
    <row r="497" spans="1:18" hidden="1">
      <c r="A497" s="60">
        <v>1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 hidden="1">
      <c r="A498" s="60">
        <v>2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 hidden="1">
      <c r="A499" s="60">
        <v>3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 hidden="1">
      <c r="A500" s="60">
        <v>4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 hidden="1">
      <c r="A501" s="60">
        <v>5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 hidden="1">
      <c r="A502" s="60">
        <v>6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 hidden="1">
      <c r="A503" s="60">
        <v>7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 hidden="1">
      <c r="A504" s="60">
        <v>8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 hidden="1">
      <c r="A505" s="60">
        <v>9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 hidden="1">
      <c r="A506" s="60">
        <v>10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 hidden="1">
      <c r="A507" s="64" t="s">
        <v>33</v>
      </c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6"/>
      <c r="R507" s="10">
        <f>SUM(R497:R506)</f>
        <v>0</v>
      </c>
    </row>
    <row r="508" spans="1:18" ht="15.75" hidden="1">
      <c r="A508" s="24" t="s">
        <v>34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 hidden="1">
      <c r="A509" s="49" t="s">
        <v>44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 hidden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 hidden="1">
      <c r="A511" s="67" t="s">
        <v>76</v>
      </c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56"/>
      <c r="R511" s="8"/>
    </row>
    <row r="512" spans="1:18" ht="18" hidden="1">
      <c r="A512" s="69" t="s">
        <v>27</v>
      </c>
      <c r="B512" s="70"/>
      <c r="C512" s="7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6"/>
      <c r="R512" s="8"/>
    </row>
    <row r="513" spans="1:18" hidden="1">
      <c r="A513" s="67" t="s">
        <v>38</v>
      </c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56"/>
      <c r="R513" s="8"/>
    </row>
    <row r="514" spans="1:18" hidden="1">
      <c r="A514" s="60">
        <v>1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 hidden="1">
      <c r="A515" s="60">
        <v>2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 hidden="1">
      <c r="A516" s="60">
        <v>3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 hidden="1">
      <c r="A517" s="60">
        <v>4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 hidden="1">
      <c r="A518" s="60">
        <v>5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 hidden="1">
      <c r="A519" s="60">
        <v>6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 hidden="1">
      <c r="A520" s="60">
        <v>7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 hidden="1">
      <c r="A521" s="60">
        <v>8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 hidden="1">
      <c r="A522" s="60">
        <v>9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 hidden="1">
      <c r="A523" s="60">
        <v>10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 hidden="1">
      <c r="A524" s="64" t="s">
        <v>33</v>
      </c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6"/>
      <c r="R524" s="10">
        <f>SUM(R514:R523)</f>
        <v>0</v>
      </c>
    </row>
    <row r="525" spans="1:18" ht="15.75" hidden="1">
      <c r="A525" s="24" t="s">
        <v>34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 hidden="1">
      <c r="A526" s="49" t="s">
        <v>44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 hidden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 hidden="1">
      <c r="A528" s="67" t="s">
        <v>76</v>
      </c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56"/>
      <c r="R528" s="8"/>
    </row>
    <row r="529" spans="1:18" ht="18" hidden="1">
      <c r="A529" s="69" t="s">
        <v>27</v>
      </c>
      <c r="B529" s="70"/>
      <c r="C529" s="7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6"/>
      <c r="R529" s="8"/>
    </row>
    <row r="530" spans="1:18" hidden="1">
      <c r="A530" s="67" t="s">
        <v>38</v>
      </c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56"/>
      <c r="R530" s="8"/>
    </row>
    <row r="531" spans="1:18" hidden="1">
      <c r="A531" s="60">
        <v>1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 hidden="1">
      <c r="A532" s="60">
        <v>2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 hidden="1">
      <c r="A533" s="60">
        <v>3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 hidden="1">
      <c r="A534" s="60">
        <v>4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 hidden="1">
      <c r="A535" s="60">
        <v>5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 hidden="1">
      <c r="A536" s="60">
        <v>6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 hidden="1">
      <c r="A537" s="60">
        <v>7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 hidden="1">
      <c r="A538" s="60">
        <v>8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 hidden="1">
      <c r="A539" s="60">
        <v>9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 hidden="1">
      <c r="A540" s="60">
        <v>10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 hidden="1">
      <c r="A541" s="64" t="s">
        <v>33</v>
      </c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6"/>
      <c r="R541" s="10">
        <f>SUM(R531:R540)</f>
        <v>0</v>
      </c>
    </row>
    <row r="542" spans="1:18" ht="15.75" hidden="1">
      <c r="A542" s="24" t="s">
        <v>34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 hidden="1">
      <c r="A543" s="49" t="s">
        <v>44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 hidden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hidden="1" customHeight="1">
      <c r="A545" s="67" t="s">
        <v>76</v>
      </c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56"/>
      <c r="R545" s="8"/>
    </row>
    <row r="546" spans="1:18" ht="15.6" hidden="1" customHeight="1">
      <c r="A546" s="69" t="s">
        <v>27</v>
      </c>
      <c r="B546" s="70"/>
      <c r="C546" s="7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6"/>
      <c r="R546" s="8"/>
    </row>
    <row r="547" spans="1:18" ht="13.9" hidden="1" customHeight="1">
      <c r="A547" s="67" t="s">
        <v>38</v>
      </c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56"/>
      <c r="R547" s="8"/>
    </row>
    <row r="548" spans="1:18" hidden="1">
      <c r="A548" s="60">
        <v>1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 hidden="1">
      <c r="A549" s="60">
        <v>2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 hidden="1">
      <c r="A550" s="60">
        <v>3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 hidden="1">
      <c r="A551" s="60">
        <v>4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 hidden="1">
      <c r="A552" s="60">
        <v>5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 hidden="1">
      <c r="A553" s="60">
        <v>6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 hidden="1">
      <c r="A554" s="60">
        <v>7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 hidden="1">
      <c r="A555" s="60">
        <v>8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 hidden="1">
      <c r="A556" s="60">
        <v>9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 hidden="1">
      <c r="A557" s="60">
        <v>10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hidden="1" customHeight="1">
      <c r="A558" s="64" t="s">
        <v>33</v>
      </c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6"/>
      <c r="R558" s="10">
        <f>SUM(R548:R557)</f>
        <v>0</v>
      </c>
    </row>
    <row r="559" spans="1:18" ht="15.75" hidden="1">
      <c r="A559" s="24" t="s">
        <v>34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 hidden="1">
      <c r="A560" s="49" t="s">
        <v>44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 hidden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 hidden="1">
      <c r="A562" s="67" t="s">
        <v>76</v>
      </c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56"/>
      <c r="R562" s="8"/>
    </row>
    <row r="563" spans="1:18" ht="18" hidden="1">
      <c r="A563" s="69" t="s">
        <v>27</v>
      </c>
      <c r="B563" s="70"/>
      <c r="C563" s="7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6"/>
      <c r="R563" s="8"/>
    </row>
    <row r="564" spans="1:18" hidden="1">
      <c r="A564" s="67" t="s">
        <v>38</v>
      </c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56"/>
      <c r="R564" s="8"/>
    </row>
    <row r="565" spans="1:18" hidden="1">
      <c r="A565" s="60">
        <v>1</v>
      </c>
      <c r="B565" s="60"/>
      <c r="C565" s="12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 hidden="1">
      <c r="A566" s="60">
        <v>2</v>
      </c>
      <c r="B566" s="60"/>
      <c r="C566" s="12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 hidden="1">
      <c r="A567" s="60">
        <v>3</v>
      </c>
      <c r="B567" s="60"/>
      <c r="C567" s="12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 hidden="1">
      <c r="A568" s="60">
        <v>4</v>
      </c>
      <c r="B568" s="60"/>
      <c r="C568" s="12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 hidden="1">
      <c r="A569" s="60">
        <v>5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 hidden="1">
      <c r="A570" s="60">
        <v>6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 hidden="1">
      <c r="A571" s="60">
        <v>7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 hidden="1">
      <c r="A572" s="60">
        <v>8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 hidden="1">
      <c r="A573" s="60">
        <v>9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 hidden="1">
      <c r="A574" s="60">
        <v>10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 hidden="1">
      <c r="A575" s="64" t="s">
        <v>33</v>
      </c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6"/>
      <c r="R575" s="10">
        <f>SUM(R565:R574)</f>
        <v>0</v>
      </c>
    </row>
    <row r="576" spans="1:18" ht="15.75" hidden="1">
      <c r="A576" s="24" t="s">
        <v>34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 hidden="1">
      <c r="A577" s="49" t="s">
        <v>44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 hidden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 hidden="1">
      <c r="A579" s="67" t="s">
        <v>76</v>
      </c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56"/>
      <c r="R579" s="8"/>
    </row>
    <row r="580" spans="1:18" ht="18" hidden="1">
      <c r="A580" s="69" t="s">
        <v>27</v>
      </c>
      <c r="B580" s="70"/>
      <c r="C580" s="7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6"/>
      <c r="R580" s="8"/>
    </row>
    <row r="581" spans="1:18" hidden="1">
      <c r="A581" s="67" t="s">
        <v>38</v>
      </c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56"/>
      <c r="R581" s="8"/>
    </row>
    <row r="582" spans="1:18" hidden="1">
      <c r="A582" s="60">
        <v>1</v>
      </c>
      <c r="B582" s="60"/>
      <c r="C582" s="12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 hidden="1">
      <c r="A583" s="60">
        <v>2</v>
      </c>
      <c r="B583" s="60"/>
      <c r="C583" s="12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 hidden="1">
      <c r="A584" s="60">
        <v>3</v>
      </c>
      <c r="B584" s="60"/>
      <c r="C584" s="12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 hidden="1">
      <c r="A585" s="60">
        <v>4</v>
      </c>
      <c r="B585" s="60"/>
      <c r="C585" s="12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 hidden="1">
      <c r="A586" s="60">
        <v>5</v>
      </c>
      <c r="B586" s="60"/>
      <c r="C586" s="12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 hidden="1">
      <c r="A587" s="60">
        <v>6</v>
      </c>
      <c r="B587" s="60"/>
      <c r="C587" s="12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 hidden="1">
      <c r="A588" s="60">
        <v>7</v>
      </c>
      <c r="B588" s="60"/>
      <c r="C588" s="12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 hidden="1">
      <c r="A589" s="60">
        <v>8</v>
      </c>
      <c r="B589" s="60"/>
      <c r="C589" s="12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 hidden="1">
      <c r="A590" s="60">
        <v>9</v>
      </c>
      <c r="B590" s="60"/>
      <c r="C590" s="12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 hidden="1">
      <c r="A591" s="60">
        <v>10</v>
      </c>
      <c r="B591" s="60"/>
      <c r="C591" s="12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 hidden="1">
      <c r="A592" s="64" t="s">
        <v>33</v>
      </c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6"/>
      <c r="R592" s="10">
        <f>SUM(R582:R591)</f>
        <v>0</v>
      </c>
    </row>
    <row r="593" spans="1:18" ht="15.75" hidden="1">
      <c r="A593" s="24" t="s">
        <v>34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 hidden="1">
      <c r="A594" s="49" t="s">
        <v>44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 hidden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 hidden="1">
      <c r="A596" s="67" t="s">
        <v>76</v>
      </c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56"/>
      <c r="R596" s="8"/>
    </row>
    <row r="597" spans="1:18" ht="18" hidden="1">
      <c r="A597" s="69" t="s">
        <v>27</v>
      </c>
      <c r="B597" s="70"/>
      <c r="C597" s="7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6"/>
      <c r="R597" s="8"/>
    </row>
    <row r="598" spans="1:18" hidden="1">
      <c r="A598" s="67" t="s">
        <v>38</v>
      </c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56"/>
      <c r="R598" s="8"/>
    </row>
    <row r="599" spans="1:18" hidden="1">
      <c r="A599" s="60">
        <v>1</v>
      </c>
      <c r="B599" s="60"/>
      <c r="C599" s="12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 hidden="1">
      <c r="A600" s="60">
        <v>2</v>
      </c>
      <c r="B600" s="60"/>
      <c r="C600" s="12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 hidden="1">
      <c r="A601" s="60">
        <v>3</v>
      </c>
      <c r="B601" s="60"/>
      <c r="C601" s="12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 hidden="1">
      <c r="A602" s="60">
        <v>4</v>
      </c>
      <c r="B602" s="60"/>
      <c r="C602" s="12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 hidden="1">
      <c r="A603" s="60">
        <v>5</v>
      </c>
      <c r="B603" s="60"/>
      <c r="C603" s="12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 hidden="1">
      <c r="A604" s="60">
        <v>6</v>
      </c>
      <c r="B604" s="60"/>
      <c r="C604" s="12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 hidden="1">
      <c r="A605" s="60">
        <v>7</v>
      </c>
      <c r="B605" s="60"/>
      <c r="C605" s="12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 hidden="1">
      <c r="A606" s="60">
        <v>8</v>
      </c>
      <c r="B606" s="60"/>
      <c r="C606" s="12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 hidden="1">
      <c r="A607" s="60">
        <v>9</v>
      </c>
      <c r="B607" s="60"/>
      <c r="C607" s="12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 hidden="1">
      <c r="A608" s="60">
        <v>10</v>
      </c>
      <c r="B608" s="60"/>
      <c r="C608" s="12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 hidden="1">
      <c r="A609" s="64" t="s">
        <v>33</v>
      </c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6"/>
      <c r="R609" s="10">
        <f>SUM(R599:R608)</f>
        <v>0</v>
      </c>
    </row>
    <row r="610" spans="1:18" ht="15.75" hidden="1">
      <c r="A610" s="24" t="s">
        <v>34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 hidden="1">
      <c r="A611" s="49" t="s">
        <v>44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1" t="s">
        <v>77</v>
      </c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3"/>
      <c r="R613" s="95">
        <f>SUM(R29+R47+R66+R83+R100+R117+R134+R151+R168+R185+R202+R219+R236+R253+R270+R286+R303+R320+R337+R354+R371+R388+R405+R422+R439+R456+R473+R490+R507+R524+R541+R558+R575+R592+R609)</f>
        <v>0</v>
      </c>
    </row>
    <row r="614" spans="1:18">
      <c r="A614" s="74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6"/>
      <c r="R614" s="96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0" t="s">
        <v>78</v>
      </c>
      <c r="B616" s="80"/>
      <c r="C616" s="80"/>
      <c r="D616" s="80"/>
      <c r="E616" s="80"/>
      <c r="F616" s="8"/>
      <c r="G616" s="8"/>
      <c r="H616" s="8"/>
      <c r="J616" s="8"/>
      <c r="L616" s="8"/>
      <c r="M616" s="8"/>
      <c r="R616" s="8"/>
    </row>
    <row r="617" spans="1:18" ht="15.75">
      <c r="A617" s="57"/>
      <c r="B617" s="57"/>
      <c r="C617" s="57"/>
      <c r="D617" s="57"/>
      <c r="E617" s="57"/>
      <c r="F617" s="8"/>
      <c r="G617" s="8"/>
      <c r="H617" s="8"/>
      <c r="J617" s="8"/>
      <c r="L617" s="8"/>
      <c r="M617" s="8"/>
      <c r="R617" s="8"/>
    </row>
    <row r="618" spans="1:18" ht="15.75" hidden="1">
      <c r="A618" s="57"/>
      <c r="B618" s="57"/>
      <c r="C618" s="57"/>
      <c r="D618" s="57"/>
      <c r="E618" s="57"/>
      <c r="F618" s="8"/>
      <c r="G618" s="8"/>
      <c r="H618" s="8"/>
      <c r="J618" s="8"/>
      <c r="L618" s="8"/>
      <c r="M618" s="8"/>
      <c r="R618" s="8"/>
    </row>
    <row r="619" spans="1:18" ht="15.75">
      <c r="A619" s="57"/>
      <c r="B619" s="57"/>
      <c r="C619" s="57"/>
      <c r="D619" s="57"/>
      <c r="E619" s="57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79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80</v>
      </c>
      <c r="B622" t="s">
        <v>81</v>
      </c>
      <c r="C622"/>
      <c r="D622"/>
      <c r="E622"/>
      <c r="F622" s="13"/>
      <c r="G622" s="13"/>
      <c r="H622" s="8"/>
      <c r="J622" s="8" t="s">
        <v>82</v>
      </c>
      <c r="L622" s="8"/>
      <c r="M622" s="8"/>
      <c r="R622" s="8"/>
    </row>
    <row r="623" spans="1:18" ht="15.75">
      <c r="A623" s="25" t="s">
        <v>83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84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599:H608">
      <formula1>"Taip,Ne"</formula1>
    </dataValidation>
    <dataValidation type="list" allowBlank="1" showInputMessage="1" showErrorMessage="1" sqref="F19:F28 F37:F46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599:F608">
      <formula1>"OŽ,PČ,PČneol,EČ,EČneol,JOŽ,JPČ,JEČ,JnPČ,JnEČ,NEAK"</formula1>
    </dataValidation>
    <dataValidation type="list" allowBlank="1" showInputMessage="1" showErrorMessage="1" sqref="G19:G28 G37:G46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99:G608">
      <formula1>"1,1 (kas 4 m. 1 k. nerengiamos),2,4 arba 5"</formula1>
    </dataValidation>
  </dataValidations>
  <hyperlinks>
    <hyperlink ref="C31" r:id="rId1"/>
    <hyperlink ref="C49" r:id="rId2"/>
    <hyperlink ref="C67" r:id="rId3"/>
    <hyperlink ref="C85" r:id="rId4"/>
    <hyperlink ref="C102" r:id="rId5"/>
    <hyperlink ref="C118" r:id="rId6"/>
    <hyperlink ref="C135" r:id="rId7"/>
    <hyperlink ref="C152" r:id="rId8"/>
    <hyperlink ref="C169" r:id="rId9"/>
    <hyperlink ref="C186" r:id="rId10"/>
    <hyperlink ref="C203" r:id="rId11"/>
  </hyperlinks>
  <pageMargins left="0.39" right="0.38" top="0.47244094488188981" bottom="0.39370078740157483" header="0.31496062992125984" footer="0.31496062992125984"/>
  <pageSetup paperSize="9" scale="55" orientation="landscape" r:id="rId12"/>
  <legacyDrawing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85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86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87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88</v>
      </c>
      <c r="AL4" s="51"/>
      <c r="AM4" s="51"/>
      <c r="AN4" s="51"/>
    </row>
    <row r="5" spans="1:41" ht="15.75">
      <c r="A5" s="109" t="s">
        <v>89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0" t="s">
        <v>8</v>
      </c>
      <c r="B7" s="112" t="s">
        <v>90</v>
      </c>
      <c r="C7" s="115" t="s">
        <v>91</v>
      </c>
      <c r="D7" s="117" t="s">
        <v>92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30" t="s">
        <v>13</v>
      </c>
      <c r="AO7" s="31"/>
    </row>
    <row r="8" spans="1:41">
      <c r="A8" s="111"/>
      <c r="B8" s="113"/>
      <c r="C8" s="116"/>
      <c r="D8" s="119" t="s">
        <v>93</v>
      </c>
      <c r="E8" s="119" t="s">
        <v>94</v>
      </c>
      <c r="F8" s="119" t="s">
        <v>95</v>
      </c>
      <c r="G8" s="119" t="s">
        <v>96</v>
      </c>
      <c r="H8" s="119" t="s">
        <v>97</v>
      </c>
      <c r="I8" s="119" t="s">
        <v>98</v>
      </c>
      <c r="J8" s="119" t="s">
        <v>99</v>
      </c>
      <c r="K8" s="119" t="s">
        <v>100</v>
      </c>
      <c r="L8" s="119" t="s">
        <v>101</v>
      </c>
      <c r="M8" s="119" t="s">
        <v>102</v>
      </c>
      <c r="N8" s="119" t="s">
        <v>103</v>
      </c>
      <c r="O8" s="119" t="s">
        <v>104</v>
      </c>
      <c r="P8" s="119" t="s">
        <v>105</v>
      </c>
      <c r="Q8" s="119" t="s">
        <v>106</v>
      </c>
      <c r="R8" s="119" t="s">
        <v>107</v>
      </c>
      <c r="S8" s="119" t="s">
        <v>108</v>
      </c>
      <c r="T8" s="119" t="s">
        <v>109</v>
      </c>
      <c r="U8" s="119" t="s">
        <v>110</v>
      </c>
      <c r="V8" s="119" t="s">
        <v>111</v>
      </c>
      <c r="W8" s="119" t="s">
        <v>112</v>
      </c>
      <c r="X8" s="119" t="s">
        <v>113</v>
      </c>
      <c r="Y8" s="119" t="s">
        <v>114</v>
      </c>
      <c r="Z8" s="119" t="s">
        <v>115</v>
      </c>
      <c r="AA8" s="119" t="s">
        <v>116</v>
      </c>
      <c r="AB8" s="119" t="s">
        <v>117</v>
      </c>
      <c r="AC8" s="119" t="s">
        <v>118</v>
      </c>
      <c r="AD8" s="119" t="s">
        <v>119</v>
      </c>
      <c r="AE8" s="119" t="s">
        <v>120</v>
      </c>
      <c r="AF8" s="119" t="s">
        <v>121</v>
      </c>
      <c r="AG8" s="119" t="s">
        <v>122</v>
      </c>
      <c r="AH8" s="119" t="s">
        <v>123</v>
      </c>
      <c r="AI8" s="119" t="s">
        <v>124</v>
      </c>
      <c r="AJ8" s="119" t="s">
        <v>125</v>
      </c>
      <c r="AK8" s="119" t="s">
        <v>126</v>
      </c>
      <c r="AL8" s="119" t="s">
        <v>127</v>
      </c>
      <c r="AM8" s="119" t="s">
        <v>128</v>
      </c>
      <c r="AN8" s="120" t="s">
        <v>129</v>
      </c>
    </row>
    <row r="9" spans="1:41">
      <c r="A9" s="111"/>
      <c r="B9" s="114"/>
      <c r="C9" s="116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1"/>
    </row>
    <row r="10" spans="1:41" s="55" customFormat="1">
      <c r="A10" s="52" t="s">
        <v>130</v>
      </c>
      <c r="B10" s="53" t="s">
        <v>131</v>
      </c>
      <c r="C10" s="35" t="s">
        <v>132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1" t="s">
        <v>133</v>
      </c>
      <c r="B11" s="44" t="s">
        <v>134</v>
      </c>
      <c r="C11" s="35" t="s">
        <v>135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136</v>
      </c>
      <c r="AK11" s="36" t="s">
        <v>136</v>
      </c>
      <c r="AL11" s="36" t="s">
        <v>136</v>
      </c>
      <c r="AM11" s="36" t="s">
        <v>136</v>
      </c>
      <c r="AN11" s="62">
        <f t="shared" ref="AN11:AN26" si="1">SUM(D11*0.3/100)</f>
        <v>1.347</v>
      </c>
    </row>
    <row r="12" spans="1:41">
      <c r="A12" s="61" t="s">
        <v>137</v>
      </c>
      <c r="B12" s="44" t="s">
        <v>138</v>
      </c>
      <c r="C12" s="35" t="s">
        <v>139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136</v>
      </c>
      <c r="AC12" s="36" t="s">
        <v>136</v>
      </c>
      <c r="AD12" s="36" t="s">
        <v>136</v>
      </c>
      <c r="AE12" s="36" t="s">
        <v>136</v>
      </c>
      <c r="AF12" s="36" t="s">
        <v>136</v>
      </c>
      <c r="AG12" s="36" t="s">
        <v>136</v>
      </c>
      <c r="AH12" s="36" t="s">
        <v>136</v>
      </c>
      <c r="AI12" s="36" t="s">
        <v>136</v>
      </c>
      <c r="AJ12" s="36" t="s">
        <v>136</v>
      </c>
      <c r="AK12" s="36" t="s">
        <v>136</v>
      </c>
      <c r="AL12" s="36" t="s">
        <v>136</v>
      </c>
      <c r="AM12" s="36" t="s">
        <v>136</v>
      </c>
      <c r="AN12" s="62">
        <f t="shared" si="1"/>
        <v>0.61199999999999999</v>
      </c>
    </row>
    <row r="13" spans="1:41" ht="84">
      <c r="A13" s="61" t="s">
        <v>140</v>
      </c>
      <c r="B13" s="44" t="s">
        <v>52</v>
      </c>
      <c r="C13" s="22" t="s">
        <v>141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136</v>
      </c>
      <c r="U13" s="36" t="s">
        <v>136</v>
      </c>
      <c r="V13" s="36" t="s">
        <v>136</v>
      </c>
      <c r="W13" s="36" t="s">
        <v>136</v>
      </c>
      <c r="X13" s="36" t="s">
        <v>136</v>
      </c>
      <c r="Y13" s="36" t="s">
        <v>136</v>
      </c>
      <c r="Z13" s="36" t="s">
        <v>136</v>
      </c>
      <c r="AA13" s="36" t="s">
        <v>136</v>
      </c>
      <c r="AB13" s="36" t="s">
        <v>136</v>
      </c>
      <c r="AC13" s="36" t="s">
        <v>136</v>
      </c>
      <c r="AD13" s="36" t="s">
        <v>136</v>
      </c>
      <c r="AE13" s="36" t="s">
        <v>136</v>
      </c>
      <c r="AF13" s="36" t="s">
        <v>136</v>
      </c>
      <c r="AG13" s="36" t="s">
        <v>136</v>
      </c>
      <c r="AH13" s="36" t="s">
        <v>136</v>
      </c>
      <c r="AI13" s="36" t="s">
        <v>136</v>
      </c>
      <c r="AJ13" s="36" t="s">
        <v>136</v>
      </c>
      <c r="AK13" s="36" t="s">
        <v>136</v>
      </c>
      <c r="AL13" s="36" t="s">
        <v>136</v>
      </c>
      <c r="AM13" s="36" t="s">
        <v>136</v>
      </c>
      <c r="AN13" s="62">
        <f t="shared" si="1"/>
        <v>0.255</v>
      </c>
    </row>
    <row r="14" spans="1:41" ht="36">
      <c r="A14" s="61" t="s">
        <v>142</v>
      </c>
      <c r="B14" s="44" t="s">
        <v>143</v>
      </c>
      <c r="C14" s="22" t="s">
        <v>144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136</v>
      </c>
      <c r="AK14" s="36" t="s">
        <v>136</v>
      </c>
      <c r="AL14" s="36" t="s">
        <v>136</v>
      </c>
      <c r="AM14" s="36" t="s">
        <v>136</v>
      </c>
      <c r="AN14" s="62">
        <f t="shared" si="1"/>
        <v>0.255</v>
      </c>
    </row>
    <row r="15" spans="1:41">
      <c r="A15" s="61" t="s">
        <v>145</v>
      </c>
      <c r="B15" s="44" t="s">
        <v>146</v>
      </c>
      <c r="C15" s="32" t="s">
        <v>147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136</v>
      </c>
      <c r="AC15" s="36" t="s">
        <v>136</v>
      </c>
      <c r="AD15" s="36" t="s">
        <v>136</v>
      </c>
      <c r="AE15" s="36" t="s">
        <v>136</v>
      </c>
      <c r="AF15" s="36" t="s">
        <v>136</v>
      </c>
      <c r="AG15" s="36" t="s">
        <v>136</v>
      </c>
      <c r="AH15" s="36" t="s">
        <v>136</v>
      </c>
      <c r="AI15" s="36" t="s">
        <v>136</v>
      </c>
      <c r="AJ15" s="36" t="s">
        <v>136</v>
      </c>
      <c r="AK15" s="36" t="s">
        <v>136</v>
      </c>
      <c r="AL15" s="36" t="s">
        <v>136</v>
      </c>
      <c r="AM15" s="36" t="s">
        <v>136</v>
      </c>
      <c r="AN15" s="62">
        <f t="shared" si="1"/>
        <v>0.255</v>
      </c>
    </row>
    <row r="16" spans="1:41" ht="84">
      <c r="A16" s="61" t="s">
        <v>148</v>
      </c>
      <c r="B16" s="44" t="s">
        <v>41</v>
      </c>
      <c r="C16" s="22" t="s">
        <v>149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136</v>
      </c>
      <c r="M16" s="37" t="s">
        <v>136</v>
      </c>
      <c r="N16" s="37" t="s">
        <v>136</v>
      </c>
      <c r="O16" s="37" t="s">
        <v>136</v>
      </c>
      <c r="P16" s="37" t="s">
        <v>136</v>
      </c>
      <c r="Q16" s="37" t="s">
        <v>136</v>
      </c>
      <c r="R16" s="37" t="s">
        <v>136</v>
      </c>
      <c r="S16" s="37" t="s">
        <v>136</v>
      </c>
      <c r="T16" s="37" t="s">
        <v>136</v>
      </c>
      <c r="U16" s="36" t="s">
        <v>136</v>
      </c>
      <c r="V16" s="36" t="s">
        <v>136</v>
      </c>
      <c r="W16" s="36" t="s">
        <v>136</v>
      </c>
      <c r="X16" s="36" t="s">
        <v>136</v>
      </c>
      <c r="Y16" s="36" t="s">
        <v>136</v>
      </c>
      <c r="Z16" s="36" t="s">
        <v>136</v>
      </c>
      <c r="AA16" s="36" t="s">
        <v>136</v>
      </c>
      <c r="AB16" s="36" t="s">
        <v>136</v>
      </c>
      <c r="AC16" s="36" t="s">
        <v>136</v>
      </c>
      <c r="AD16" s="36" t="s">
        <v>136</v>
      </c>
      <c r="AE16" s="36" t="s">
        <v>136</v>
      </c>
      <c r="AF16" s="36" t="s">
        <v>136</v>
      </c>
      <c r="AG16" s="36" t="s">
        <v>136</v>
      </c>
      <c r="AH16" s="36" t="s">
        <v>136</v>
      </c>
      <c r="AI16" s="36" t="s">
        <v>136</v>
      </c>
      <c r="AJ16" s="36" t="s">
        <v>136</v>
      </c>
      <c r="AK16" s="36" t="s">
        <v>136</v>
      </c>
      <c r="AL16" s="36" t="s">
        <v>136</v>
      </c>
      <c r="AM16" s="36" t="s">
        <v>136</v>
      </c>
      <c r="AN16" s="62">
        <f t="shared" si="1"/>
        <v>0.20399999999999999</v>
      </c>
    </row>
    <row r="17" spans="1:40">
      <c r="A17" s="61" t="s">
        <v>150</v>
      </c>
      <c r="B17" s="44" t="s">
        <v>151</v>
      </c>
      <c r="C17" s="32" t="s">
        <v>152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136</v>
      </c>
      <c r="AC17" s="36" t="s">
        <v>136</v>
      </c>
      <c r="AD17" s="36" t="s">
        <v>136</v>
      </c>
      <c r="AE17" s="36" t="s">
        <v>136</v>
      </c>
      <c r="AF17" s="36" t="s">
        <v>136</v>
      </c>
      <c r="AG17" s="36" t="s">
        <v>136</v>
      </c>
      <c r="AH17" s="36" t="s">
        <v>136</v>
      </c>
      <c r="AI17" s="36" t="s">
        <v>136</v>
      </c>
      <c r="AJ17" s="36" t="s">
        <v>136</v>
      </c>
      <c r="AK17" s="36" t="s">
        <v>136</v>
      </c>
      <c r="AL17" s="36" t="s">
        <v>136</v>
      </c>
      <c r="AM17" s="36" t="s">
        <v>136</v>
      </c>
      <c r="AN17" s="62">
        <f t="shared" si="1"/>
        <v>0.20399999999999999</v>
      </c>
    </row>
    <row r="18" spans="1:40" ht="24">
      <c r="A18" s="61" t="s">
        <v>153</v>
      </c>
      <c r="B18" s="44" t="s">
        <v>154</v>
      </c>
      <c r="C18" s="22" t="s">
        <v>155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136</v>
      </c>
      <c r="AK18" s="36" t="s">
        <v>136</v>
      </c>
      <c r="AL18" s="36" t="s">
        <v>136</v>
      </c>
      <c r="AM18" s="36" t="s">
        <v>136</v>
      </c>
      <c r="AN18" s="62">
        <f t="shared" si="1"/>
        <v>0.20399999999999999</v>
      </c>
    </row>
    <row r="19" spans="1:40">
      <c r="A19" s="61" t="s">
        <v>156</v>
      </c>
      <c r="B19" s="44" t="s">
        <v>157</v>
      </c>
      <c r="C19" s="32" t="s">
        <v>158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136</v>
      </c>
      <c r="AC19" s="36" t="s">
        <v>136</v>
      </c>
      <c r="AD19" s="36" t="s">
        <v>136</v>
      </c>
      <c r="AE19" s="36" t="s">
        <v>136</v>
      </c>
      <c r="AF19" s="36" t="s">
        <v>136</v>
      </c>
      <c r="AG19" s="36" t="s">
        <v>136</v>
      </c>
      <c r="AH19" s="36" t="s">
        <v>136</v>
      </c>
      <c r="AI19" s="36" t="s">
        <v>136</v>
      </c>
      <c r="AJ19" s="36" t="s">
        <v>136</v>
      </c>
      <c r="AK19" s="36" t="s">
        <v>136</v>
      </c>
      <c r="AL19" s="36" t="s">
        <v>136</v>
      </c>
      <c r="AM19" s="36" t="s">
        <v>136</v>
      </c>
      <c r="AN19" s="62">
        <f t="shared" si="1"/>
        <v>0.20399999999999999</v>
      </c>
    </row>
    <row r="20" spans="1:40">
      <c r="A20" s="61" t="s">
        <v>159</v>
      </c>
      <c r="B20" s="44" t="s">
        <v>56</v>
      </c>
      <c r="C20" s="32" t="s">
        <v>160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136</v>
      </c>
      <c r="U20" s="36" t="s">
        <v>136</v>
      </c>
      <c r="V20" s="36" t="s">
        <v>136</v>
      </c>
      <c r="W20" s="36" t="s">
        <v>136</v>
      </c>
      <c r="X20" s="36" t="s">
        <v>136</v>
      </c>
      <c r="Y20" s="36" t="s">
        <v>136</v>
      </c>
      <c r="Z20" s="36" t="s">
        <v>136</v>
      </c>
      <c r="AA20" s="36" t="s">
        <v>136</v>
      </c>
      <c r="AB20" s="36" t="s">
        <v>136</v>
      </c>
      <c r="AC20" s="36" t="s">
        <v>136</v>
      </c>
      <c r="AD20" s="36" t="s">
        <v>136</v>
      </c>
      <c r="AE20" s="36" t="s">
        <v>136</v>
      </c>
      <c r="AF20" s="36" t="s">
        <v>136</v>
      </c>
      <c r="AG20" s="36" t="s">
        <v>136</v>
      </c>
      <c r="AH20" s="36" t="s">
        <v>136</v>
      </c>
      <c r="AI20" s="36" t="s">
        <v>136</v>
      </c>
      <c r="AJ20" s="36" t="s">
        <v>136</v>
      </c>
      <c r="AK20" s="36" t="s">
        <v>136</v>
      </c>
      <c r="AL20" s="36" t="s">
        <v>136</v>
      </c>
      <c r="AM20" s="36" t="s">
        <v>136</v>
      </c>
      <c r="AN20" s="62">
        <f t="shared" si="1"/>
        <v>0.153</v>
      </c>
    </row>
    <row r="21" spans="1:40">
      <c r="A21" s="61" t="s">
        <v>161</v>
      </c>
      <c r="B21" s="44" t="s">
        <v>162</v>
      </c>
      <c r="C21" s="32" t="s">
        <v>163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136</v>
      </c>
      <c r="U21" s="36" t="s">
        <v>136</v>
      </c>
      <c r="V21" s="36" t="s">
        <v>136</v>
      </c>
      <c r="W21" s="36" t="s">
        <v>136</v>
      </c>
      <c r="X21" s="36" t="s">
        <v>136</v>
      </c>
      <c r="Y21" s="36" t="s">
        <v>136</v>
      </c>
      <c r="Z21" s="36" t="s">
        <v>136</v>
      </c>
      <c r="AA21" s="36" t="s">
        <v>136</v>
      </c>
      <c r="AB21" s="36" t="s">
        <v>136</v>
      </c>
      <c r="AC21" s="36" t="s">
        <v>136</v>
      </c>
      <c r="AD21" s="36" t="s">
        <v>136</v>
      </c>
      <c r="AE21" s="36" t="s">
        <v>136</v>
      </c>
      <c r="AF21" s="36" t="s">
        <v>136</v>
      </c>
      <c r="AG21" s="36" t="s">
        <v>136</v>
      </c>
      <c r="AH21" s="36" t="s">
        <v>136</v>
      </c>
      <c r="AI21" s="36" t="s">
        <v>136</v>
      </c>
      <c r="AJ21" s="36" t="s">
        <v>136</v>
      </c>
      <c r="AK21" s="36" t="s">
        <v>136</v>
      </c>
      <c r="AL21" s="36" t="s">
        <v>136</v>
      </c>
      <c r="AM21" s="36" t="s">
        <v>136</v>
      </c>
      <c r="AN21" s="62">
        <f t="shared" si="1"/>
        <v>0.10199999999999999</v>
      </c>
    </row>
    <row r="22" spans="1:40">
      <c r="A22" s="61" t="s">
        <v>164</v>
      </c>
      <c r="B22" s="44" t="s">
        <v>165</v>
      </c>
      <c r="C22" s="32" t="s">
        <v>166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136</v>
      </c>
      <c r="U22" s="36" t="s">
        <v>136</v>
      </c>
      <c r="V22" s="36" t="s">
        <v>136</v>
      </c>
      <c r="W22" s="36" t="s">
        <v>136</v>
      </c>
      <c r="X22" s="36" t="s">
        <v>136</v>
      </c>
      <c r="Y22" s="36" t="s">
        <v>136</v>
      </c>
      <c r="Z22" s="36" t="s">
        <v>136</v>
      </c>
      <c r="AA22" s="36" t="s">
        <v>136</v>
      </c>
      <c r="AB22" s="36" t="s">
        <v>136</v>
      </c>
      <c r="AC22" s="36" t="s">
        <v>136</v>
      </c>
      <c r="AD22" s="36" t="s">
        <v>136</v>
      </c>
      <c r="AE22" s="36" t="s">
        <v>136</v>
      </c>
      <c r="AF22" s="36" t="s">
        <v>136</v>
      </c>
      <c r="AG22" s="36" t="s">
        <v>136</v>
      </c>
      <c r="AH22" s="36" t="s">
        <v>136</v>
      </c>
      <c r="AI22" s="36" t="s">
        <v>136</v>
      </c>
      <c r="AJ22" s="36" t="s">
        <v>136</v>
      </c>
      <c r="AK22" s="36" t="s">
        <v>136</v>
      </c>
      <c r="AL22" s="36" t="s">
        <v>136</v>
      </c>
      <c r="AM22" s="36" t="s">
        <v>136</v>
      </c>
      <c r="AN22" s="62">
        <f t="shared" si="1"/>
        <v>0.10199999999999999</v>
      </c>
    </row>
    <row r="23" spans="1:40">
      <c r="A23" s="61" t="s">
        <v>167</v>
      </c>
      <c r="B23" s="44" t="s">
        <v>31</v>
      </c>
      <c r="C23" s="32" t="s">
        <v>168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136</v>
      </c>
      <c r="U23" s="36" t="s">
        <v>136</v>
      </c>
      <c r="V23" s="36" t="s">
        <v>136</v>
      </c>
      <c r="W23" s="36" t="s">
        <v>136</v>
      </c>
      <c r="X23" s="36" t="s">
        <v>136</v>
      </c>
      <c r="Y23" s="36" t="s">
        <v>136</v>
      </c>
      <c r="Z23" s="36" t="s">
        <v>136</v>
      </c>
      <c r="AA23" s="36" t="s">
        <v>136</v>
      </c>
      <c r="AB23" s="36" t="s">
        <v>136</v>
      </c>
      <c r="AC23" s="36" t="s">
        <v>136</v>
      </c>
      <c r="AD23" s="36" t="s">
        <v>136</v>
      </c>
      <c r="AE23" s="36" t="s">
        <v>136</v>
      </c>
      <c r="AF23" s="36" t="s">
        <v>136</v>
      </c>
      <c r="AG23" s="36" t="s">
        <v>136</v>
      </c>
      <c r="AH23" s="36" t="s">
        <v>136</v>
      </c>
      <c r="AI23" s="36" t="s">
        <v>136</v>
      </c>
      <c r="AJ23" s="36" t="s">
        <v>136</v>
      </c>
      <c r="AK23" s="36" t="s">
        <v>136</v>
      </c>
      <c r="AL23" s="36" t="s">
        <v>136</v>
      </c>
      <c r="AM23" s="36" t="s">
        <v>136</v>
      </c>
      <c r="AN23" s="62">
        <f t="shared" si="1"/>
        <v>7.6499999999999999E-2</v>
      </c>
    </row>
    <row r="24" spans="1:40">
      <c r="A24" s="61" t="s">
        <v>169</v>
      </c>
      <c r="B24" s="44" t="s">
        <v>170</v>
      </c>
      <c r="C24" s="32" t="s">
        <v>171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136</v>
      </c>
      <c r="U24" s="36" t="s">
        <v>136</v>
      </c>
      <c r="V24" s="36" t="s">
        <v>136</v>
      </c>
      <c r="W24" s="36" t="s">
        <v>136</v>
      </c>
      <c r="X24" s="36" t="s">
        <v>136</v>
      </c>
      <c r="Y24" s="36" t="s">
        <v>136</v>
      </c>
      <c r="Z24" s="36" t="s">
        <v>136</v>
      </c>
      <c r="AA24" s="36" t="s">
        <v>136</v>
      </c>
      <c r="AB24" s="36" t="s">
        <v>136</v>
      </c>
      <c r="AC24" s="36" t="s">
        <v>136</v>
      </c>
      <c r="AD24" s="36" t="s">
        <v>136</v>
      </c>
      <c r="AE24" s="36" t="s">
        <v>136</v>
      </c>
      <c r="AF24" s="36" t="s">
        <v>136</v>
      </c>
      <c r="AG24" s="36" t="s">
        <v>136</v>
      </c>
      <c r="AH24" s="36" t="s">
        <v>136</v>
      </c>
      <c r="AI24" s="36" t="s">
        <v>136</v>
      </c>
      <c r="AJ24" s="36" t="s">
        <v>136</v>
      </c>
      <c r="AK24" s="36" t="s">
        <v>136</v>
      </c>
      <c r="AL24" s="36" t="s">
        <v>136</v>
      </c>
      <c r="AM24" s="36" t="s">
        <v>136</v>
      </c>
      <c r="AN24" s="62">
        <f t="shared" si="1"/>
        <v>6.3750000000000001E-2</v>
      </c>
    </row>
    <row r="25" spans="1:40">
      <c r="A25" s="61" t="s">
        <v>172</v>
      </c>
      <c r="B25" s="44" t="s">
        <v>173</v>
      </c>
      <c r="C25" s="32" t="s">
        <v>174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136</v>
      </c>
      <c r="U25" s="36" t="s">
        <v>136</v>
      </c>
      <c r="V25" s="36" t="s">
        <v>136</v>
      </c>
      <c r="W25" s="36" t="s">
        <v>136</v>
      </c>
      <c r="X25" s="36" t="s">
        <v>136</v>
      </c>
      <c r="Y25" s="36" t="s">
        <v>136</v>
      </c>
      <c r="Z25" s="36" t="s">
        <v>136</v>
      </c>
      <c r="AA25" s="36" t="s">
        <v>136</v>
      </c>
      <c r="AB25" s="36" t="s">
        <v>136</v>
      </c>
      <c r="AC25" s="36" t="s">
        <v>136</v>
      </c>
      <c r="AD25" s="36" t="s">
        <v>136</v>
      </c>
      <c r="AE25" s="36" t="s">
        <v>136</v>
      </c>
      <c r="AF25" s="36" t="s">
        <v>136</v>
      </c>
      <c r="AG25" s="36" t="s">
        <v>136</v>
      </c>
      <c r="AH25" s="36" t="s">
        <v>136</v>
      </c>
      <c r="AI25" s="36" t="s">
        <v>136</v>
      </c>
      <c r="AJ25" s="36" t="s">
        <v>136</v>
      </c>
      <c r="AK25" s="36" t="s">
        <v>136</v>
      </c>
      <c r="AL25" s="36" t="s">
        <v>136</v>
      </c>
      <c r="AM25" s="36" t="s">
        <v>136</v>
      </c>
      <c r="AN25" s="62">
        <f t="shared" si="1"/>
        <v>5.0999999999999997E-2</v>
      </c>
    </row>
    <row r="26" spans="1:40" ht="24.75" thickBot="1">
      <c r="A26" s="39" t="s">
        <v>175</v>
      </c>
      <c r="B26" s="45" t="s">
        <v>46</v>
      </c>
      <c r="C26" s="23" t="s">
        <v>176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136</v>
      </c>
      <c r="AC26" s="42" t="s">
        <v>136</v>
      </c>
      <c r="AD26" s="42" t="s">
        <v>136</v>
      </c>
      <c r="AE26" s="42" t="s">
        <v>136</v>
      </c>
      <c r="AF26" s="42" t="s">
        <v>136</v>
      </c>
      <c r="AG26" s="42" t="s">
        <v>136</v>
      </c>
      <c r="AH26" s="42" t="s">
        <v>136</v>
      </c>
      <c r="AI26" s="42" t="s">
        <v>136</v>
      </c>
      <c r="AJ26" s="42" t="s">
        <v>136</v>
      </c>
      <c r="AK26" s="42" t="s">
        <v>136</v>
      </c>
      <c r="AL26" s="42" t="s">
        <v>136</v>
      </c>
      <c r="AM26" s="42" t="s">
        <v>136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177</v>
      </c>
    </row>
    <row r="2" spans="1:1" s="19" customFormat="1" ht="15" customHeight="1">
      <c r="A2" s="18" t="s">
        <v>178</v>
      </c>
    </row>
    <row r="3" spans="1:1" s="19" customFormat="1" ht="15" customHeight="1">
      <c r="A3" s="18" t="s">
        <v>179</v>
      </c>
    </row>
    <row r="4" spans="1:1" s="19" customFormat="1" ht="15" customHeight="1">
      <c r="A4" s="18" t="s">
        <v>180</v>
      </c>
    </row>
    <row r="5" spans="1:1" s="19" customFormat="1" ht="15" customHeight="1">
      <c r="A5" s="18" t="s">
        <v>181</v>
      </c>
    </row>
    <row r="6" spans="1:1" s="19" customFormat="1" ht="15" customHeight="1">
      <c r="A6" s="18" t="s">
        <v>182</v>
      </c>
    </row>
    <row r="7" spans="1:1" s="19" customFormat="1" ht="15" customHeight="1">
      <c r="A7" s="18" t="s">
        <v>183</v>
      </c>
    </row>
    <row r="8" spans="1:1" s="19" customFormat="1" ht="15" customHeight="1">
      <c r="A8" s="18" t="s">
        <v>184</v>
      </c>
    </row>
    <row r="9" spans="1:1" s="19" customFormat="1" ht="15" customHeight="1">
      <c r="A9" s="18" t="s">
        <v>185</v>
      </c>
    </row>
    <row r="10" spans="1:1" s="19" customFormat="1" ht="15" customHeight="1">
      <c r="A10" s="18" t="s">
        <v>186</v>
      </c>
    </row>
    <row r="11" spans="1:1" s="19" customFormat="1" ht="15" customHeight="1">
      <c r="A11" s="18" t="s">
        <v>187</v>
      </c>
    </row>
    <row r="12" spans="1:1" s="19" customFormat="1" ht="15" customHeight="1">
      <c r="A12" s="18" t="s">
        <v>188</v>
      </c>
    </row>
    <row r="13" spans="1:1" s="19" customFormat="1" ht="15" customHeight="1">
      <c r="A13" s="18" t="s">
        <v>189</v>
      </c>
    </row>
    <row r="14" spans="1:1" s="19" customFormat="1" ht="15" customHeight="1">
      <c r="A14" s="18" t="s">
        <v>190</v>
      </c>
    </row>
    <row r="15" spans="1:1" s="19" customFormat="1" ht="15" customHeight="1">
      <c r="A15" s="18" t="s">
        <v>191</v>
      </c>
    </row>
    <row r="16" spans="1:1" s="19" customFormat="1" ht="15" customHeight="1">
      <c r="A16" s="18" t="s">
        <v>192</v>
      </c>
    </row>
    <row r="17" spans="1:1" s="19" customFormat="1" ht="15" customHeight="1">
      <c r="A17" s="18" t="s">
        <v>193</v>
      </c>
    </row>
    <row r="18" spans="1:1" s="19" customFormat="1" ht="15" customHeight="1">
      <c r="A18" s="18" t="s">
        <v>194</v>
      </c>
    </row>
    <row r="19" spans="1:1" s="19" customFormat="1" ht="15" customHeight="1">
      <c r="A19" s="18" t="s">
        <v>195</v>
      </c>
    </row>
    <row r="20" spans="1:1" s="19" customFormat="1" ht="15" customHeight="1">
      <c r="A20" s="18" t="s">
        <v>196</v>
      </c>
    </row>
    <row r="21" spans="1:1" s="19" customFormat="1" ht="15" customHeight="1">
      <c r="A21" s="18" t="s">
        <v>197</v>
      </c>
    </row>
    <row r="22" spans="1:1" s="19" customFormat="1" ht="15" customHeight="1">
      <c r="A22" s="18" t="s">
        <v>198</v>
      </c>
    </row>
    <row r="23" spans="1:1" s="19" customFormat="1" ht="15" customHeight="1">
      <c r="A23" s="18" t="s">
        <v>199</v>
      </c>
    </row>
    <row r="24" spans="1:1" s="19" customFormat="1" ht="15" customHeight="1">
      <c r="A24" s="18" t="s">
        <v>200</v>
      </c>
    </row>
    <row r="25" spans="1:1" s="19" customFormat="1" ht="15" customHeight="1">
      <c r="A25" s="18" t="s">
        <v>201</v>
      </c>
    </row>
    <row r="26" spans="1:1" s="19" customFormat="1" ht="15" customHeight="1">
      <c r="A26" s="18" t="s">
        <v>202</v>
      </c>
    </row>
    <row r="27" spans="1:1" s="19" customFormat="1" ht="15" customHeight="1">
      <c r="A27" s="18" t="s">
        <v>203</v>
      </c>
    </row>
    <row r="28" spans="1:1" s="19" customFormat="1" ht="15" customHeight="1">
      <c r="A28" s="18" t="s">
        <v>204</v>
      </c>
    </row>
    <row r="29" spans="1:1" s="19" customFormat="1" ht="15" customHeight="1">
      <c r="A29" s="18" t="s">
        <v>205</v>
      </c>
    </row>
    <row r="30" spans="1:1" s="19" customFormat="1" ht="15" customHeight="1">
      <c r="A30" s="18" t="s">
        <v>206</v>
      </c>
    </row>
    <row r="31" spans="1:1" s="19" customFormat="1" ht="15" customHeight="1">
      <c r="A31" s="18" t="s">
        <v>207</v>
      </c>
    </row>
    <row r="32" spans="1:1" s="19" customFormat="1" ht="15" customHeight="1">
      <c r="A32" s="18" t="s">
        <v>208</v>
      </c>
    </row>
    <row r="33" spans="1:1" s="19" customFormat="1" ht="15" customHeight="1">
      <c r="A33" s="18" t="s">
        <v>209</v>
      </c>
    </row>
    <row r="34" spans="1:1" s="19" customFormat="1" ht="15" customHeight="1">
      <c r="A34" s="18" t="s">
        <v>210</v>
      </c>
    </row>
    <row r="35" spans="1:1" s="19" customFormat="1" ht="15" customHeight="1">
      <c r="A35" s="18" t="s">
        <v>211</v>
      </c>
    </row>
    <row r="36" spans="1:1" s="19" customFormat="1" ht="15" customHeight="1">
      <c r="A36" s="18" t="s">
        <v>212</v>
      </c>
    </row>
    <row r="37" spans="1:1" s="19" customFormat="1" ht="15" customHeight="1">
      <c r="A37" s="18" t="s">
        <v>213</v>
      </c>
    </row>
    <row r="38" spans="1:1" s="19" customFormat="1" ht="15" customHeight="1">
      <c r="A38" s="18" t="s">
        <v>214</v>
      </c>
    </row>
    <row r="39" spans="1:1" s="19" customFormat="1" ht="15" customHeight="1">
      <c r="A39" s="18" t="s">
        <v>215</v>
      </c>
    </row>
    <row r="40" spans="1:1" s="19" customFormat="1" ht="15" customHeight="1">
      <c r="A40" s="18" t="s">
        <v>216</v>
      </c>
    </row>
    <row r="41" spans="1:1" s="19" customFormat="1" ht="15" customHeight="1">
      <c r="A41" s="18" t="s">
        <v>217</v>
      </c>
    </row>
    <row r="42" spans="1:1" s="19" customFormat="1" ht="15" customHeight="1">
      <c r="A42" s="18" t="s">
        <v>218</v>
      </c>
    </row>
    <row r="43" spans="1:1" s="19" customFormat="1" ht="15" customHeight="1">
      <c r="A43" s="18" t="s">
        <v>219</v>
      </c>
    </row>
    <row r="44" spans="1:1" s="19" customFormat="1" ht="15" customHeight="1">
      <c r="A44" s="18" t="s">
        <v>220</v>
      </c>
    </row>
    <row r="45" spans="1:1" s="19" customFormat="1" ht="15" customHeight="1">
      <c r="A45" s="18" t="s">
        <v>221</v>
      </c>
    </row>
    <row r="46" spans="1:1" s="19" customFormat="1" ht="15" customHeight="1">
      <c r="A46" s="18" t="s">
        <v>222</v>
      </c>
    </row>
    <row r="47" spans="1:1" s="19" customFormat="1" ht="15" customHeight="1">
      <c r="A47" s="18" t="s">
        <v>223</v>
      </c>
    </row>
    <row r="48" spans="1:1" s="19" customFormat="1" ht="15" customHeight="1">
      <c r="A48" s="18" t="s">
        <v>224</v>
      </c>
    </row>
    <row r="49" spans="1:1" s="19" customFormat="1" ht="15" customHeight="1">
      <c r="A49" s="18" t="s">
        <v>225</v>
      </c>
    </row>
    <row r="50" spans="1:1" s="19" customFormat="1" ht="15" customHeight="1">
      <c r="A50" s="18" t="s">
        <v>226</v>
      </c>
    </row>
    <row r="51" spans="1:1" s="19" customFormat="1" ht="15" customHeight="1">
      <c r="A51" s="18" t="s">
        <v>227</v>
      </c>
    </row>
    <row r="52" spans="1:1" s="19" customFormat="1" ht="15" customHeight="1">
      <c r="A52" s="18" t="s">
        <v>228</v>
      </c>
    </row>
    <row r="53" spans="1:1" s="19" customFormat="1" ht="15" customHeight="1">
      <c r="A53" s="18" t="s">
        <v>229</v>
      </c>
    </row>
    <row r="54" spans="1:1" s="19" customFormat="1" ht="15" customHeight="1">
      <c r="A54" s="18" t="s">
        <v>230</v>
      </c>
    </row>
    <row r="55" spans="1:1" s="19" customFormat="1" ht="15" customHeight="1">
      <c r="A55" s="18" t="s">
        <v>231</v>
      </c>
    </row>
    <row r="56" spans="1:1" s="19" customFormat="1" ht="15" customHeight="1">
      <c r="A56" s="18" t="s">
        <v>232</v>
      </c>
    </row>
    <row r="57" spans="1:1" s="19" customFormat="1" ht="15" customHeight="1">
      <c r="A57" s="18" t="s">
        <v>233</v>
      </c>
    </row>
    <row r="58" spans="1:1" s="19" customFormat="1" ht="15" customHeight="1">
      <c r="A58" s="18" t="s">
        <v>234</v>
      </c>
    </row>
    <row r="59" spans="1:1" s="19" customFormat="1" ht="15" customHeight="1">
      <c r="A59" s="18" t="s">
        <v>235</v>
      </c>
    </row>
    <row r="60" spans="1:1" s="19" customFormat="1" ht="15" customHeight="1">
      <c r="A60" s="18" t="s">
        <v>236</v>
      </c>
    </row>
    <row r="61" spans="1:1" s="19" customFormat="1" ht="15" customHeight="1">
      <c r="A61" s="18" t="s">
        <v>237</v>
      </c>
    </row>
    <row r="62" spans="1:1" s="19" customFormat="1" ht="15" customHeight="1">
      <c r="A62" s="18" t="s">
        <v>238</v>
      </c>
    </row>
    <row r="63" spans="1:1" s="19" customFormat="1" ht="15" customHeight="1">
      <c r="A63" s="18" t="s">
        <v>239</v>
      </c>
    </row>
    <row r="64" spans="1:1" s="19" customFormat="1" ht="15" customHeight="1">
      <c r="A64" s="18" t="s">
        <v>240</v>
      </c>
    </row>
    <row r="65" spans="1:1" s="19" customFormat="1" ht="15" customHeight="1">
      <c r="A65" s="18" t="s">
        <v>241</v>
      </c>
    </row>
    <row r="66" spans="1:1" s="19" customFormat="1" ht="15" customHeight="1">
      <c r="A66" s="18" t="s">
        <v>242</v>
      </c>
    </row>
    <row r="67" spans="1:1" s="19" customFormat="1" ht="15" customHeight="1">
      <c r="A67" s="18" t="s">
        <v>243</v>
      </c>
    </row>
    <row r="68" spans="1:1" s="19" customFormat="1" ht="15" customHeight="1">
      <c r="A68" s="18" t="s">
        <v>244</v>
      </c>
    </row>
    <row r="69" spans="1:1" s="19" customFormat="1" ht="15" customHeight="1">
      <c r="A69" s="18" t="s">
        <v>245</v>
      </c>
    </row>
    <row r="70" spans="1:1" s="19" customFormat="1" ht="15" customHeight="1">
      <c r="A70" s="18" t="s">
        <v>246</v>
      </c>
    </row>
    <row r="71" spans="1:1" s="19" customFormat="1" ht="15" customHeight="1">
      <c r="A71" s="18" t="s">
        <v>247</v>
      </c>
    </row>
    <row r="72" spans="1:1" s="19" customFormat="1" ht="15" customHeight="1">
      <c r="A72" s="18" t="s">
        <v>248</v>
      </c>
    </row>
    <row r="73" spans="1:1" s="19" customFormat="1" ht="15" customHeight="1">
      <c r="A73" s="18" t="s">
        <v>249</v>
      </c>
    </row>
    <row r="74" spans="1:1" s="19" customFormat="1" ht="15" customHeight="1">
      <c r="A74" s="18" t="s">
        <v>2</v>
      </c>
    </row>
    <row r="75" spans="1:1" s="19" customFormat="1" ht="15" customHeight="1">
      <c r="A75" s="18" t="s">
        <v>250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CEE41A2E9C7F0F4CA2E042E2C50E4B39" ma:contentTypeVersion="" ma:contentTypeDescription="" ma:contentTypeScope="" ma:versionID="6a9b58df68eebcb362ddc783c3df6413">
  <xsd:schema xmlns:xsd="http://www.w3.org/2001/XMLSchema" xmlns:xs="http://www.w3.org/2001/XMLSchema" xmlns:p="http://schemas.microsoft.com/office/2006/metadata/properties" xmlns:ns1="http://schemas.microsoft.com/sharepoint/v3" xmlns:ns2="A68A9BD7-245A-469B-88D9-0EDF0684857E" targetNamespace="http://schemas.microsoft.com/office/2006/metadata/properties" ma:root="true" ma:fieldsID="6c49314cd6eec6b0e4cdf8cedf17d7f0" ns1:_="" ns2:_="">
    <xsd:import namespace="http://schemas.microsoft.com/sharepoint/v3"/>
    <xsd:import namespace="A68A9BD7-245A-469B-88D9-0EDF0684857E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A9BD7-245A-469B-88D9-0EDF0684857E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xd_ProgID xmlns="http://schemas.microsoft.com/sharepoint/v3" xsi:nil="true"/>
    <needDetail xmlns="A68A9BD7-245A-469B-88D9-0EDF0684857E" xsi:nil="true"/>
    <Comments xmlns="A68A9BD7-245A-469B-88D9-0EDF0684857E" xsi:nil="true"/>
    <alreadyChecked xmlns="A68A9BD7-245A-469B-88D9-0EDF0684857E" xsi:nil="true"/>
  </documentManagement>
</p:properties>
</file>

<file path=customXml/itemProps1.xml><?xml version="1.0" encoding="utf-8"?>
<ds:datastoreItem xmlns:ds="http://schemas.openxmlformats.org/officeDocument/2006/customXml" ds:itemID="{29DACBAE-6834-4B4A-A17B-F5417CB5C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68A9BD7-245A-469B-88D9-0EDF06848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A68A9BD7-245A-469B-88D9-0EDF0684857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2021-03-13T11:22:46Z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0x0101006CB92C11A11C4849B1A04E87CB5CBA3E00CEE41A2E9C7F0F4CA2E042E2C50E4B39</vt:lpwstr>
  </property>
</Properties>
</file>