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Lapas1" sheetId="14" r:id="rId2"/>
    <sheet name="Balų lentelė" sheetId="13" state="hidden" r:id="rId3"/>
    <sheet name="Pripazintos federacijos" sheetId="11" state="hidden" r:id="rId4"/>
  </sheets>
  <definedNames>
    <definedName name="_xlnm.Print_Area" localSheetId="0">'I dalis'!$A:$R</definedName>
  </definedNames>
  <calcPr calcId="171026"/>
</workbook>
</file>

<file path=xl/calcChain.xml><?xml version="1.0" encoding="utf-8"?>
<calcChain xmlns="http://schemas.openxmlformats.org/spreadsheetml/2006/main">
  <c r="N19" i="2" l="1"/>
  <c r="O19" i="2"/>
  <c r="P19" i="2"/>
  <c r="Q19" i="2"/>
  <c r="R19" i="2"/>
  <c r="N608" i="2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4" i="2"/>
  <c r="N195" i="2"/>
  <c r="N196" i="2"/>
  <c r="N197" i="2"/>
  <c r="N198" i="2"/>
  <c r="N199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N144" i="2"/>
  <c r="N145" i="2"/>
  <c r="N146" i="2"/>
  <c r="N147" i="2"/>
  <c r="N148" i="2"/>
  <c r="N149" i="2"/>
  <c r="N150" i="2"/>
  <c r="N141" i="2"/>
  <c r="N125" i="2"/>
  <c r="N126" i="2"/>
  <c r="N127" i="2"/>
  <c r="N128" i="2"/>
  <c r="N129" i="2"/>
  <c r="N130" i="2"/>
  <c r="N131" i="2"/>
  <c r="N132" i="2"/>
  <c r="N133" i="2"/>
  <c r="N124" i="2"/>
  <c r="N108" i="2"/>
  <c r="N109" i="2"/>
  <c r="N110" i="2"/>
  <c r="N111" i="2"/>
  <c r="N112" i="2"/>
  <c r="N113" i="2"/>
  <c r="N114" i="2"/>
  <c r="N115" i="2"/>
  <c r="N116" i="2"/>
  <c r="N107" i="2"/>
  <c r="N91" i="2"/>
  <c r="N92" i="2"/>
  <c r="N93" i="2"/>
  <c r="N94" i="2"/>
  <c r="N95" i="2"/>
  <c r="N96" i="2"/>
  <c r="N97" i="2"/>
  <c r="N98" i="2"/>
  <c r="N99" i="2"/>
  <c r="N90" i="2"/>
  <c r="N74" i="2"/>
  <c r="N75" i="2"/>
  <c r="N76" i="2"/>
  <c r="N77" i="2"/>
  <c r="N78" i="2"/>
  <c r="N79" i="2"/>
  <c r="N80" i="2"/>
  <c r="N81" i="2"/>
  <c r="N82" i="2"/>
  <c r="N73" i="2"/>
  <c r="N57" i="2"/>
  <c r="N58" i="2"/>
  <c r="N59" i="2"/>
  <c r="N60" i="2"/>
  <c r="N61" i="2"/>
  <c r="N62" i="2"/>
  <c r="N63" i="2"/>
  <c r="N64" i="2"/>
  <c r="N65" i="2"/>
  <c r="N56" i="2"/>
  <c r="N38" i="2"/>
  <c r="N39" i="2"/>
  <c r="N40" i="2"/>
  <c r="N41" i="2"/>
  <c r="N42" i="2"/>
  <c r="N43" i="2"/>
  <c r="N44" i="2"/>
  <c r="N45" i="2"/>
  <c r="N46" i="2"/>
  <c r="N37" i="2"/>
  <c r="N20" i="2"/>
  <c r="N21" i="2"/>
  <c r="N22" i="2"/>
  <c r="N23" i="2"/>
  <c r="N24" i="2"/>
  <c r="N25" i="2"/>
  <c r="N26" i="2"/>
  <c r="N27" i="2"/>
  <c r="N28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76" i="2"/>
  <c r="O261" i="2"/>
  <c r="O262" i="2"/>
  <c r="O263" i="2"/>
  <c r="O264" i="2"/>
  <c r="O265" i="2"/>
  <c r="O266" i="2"/>
  <c r="O267" i="2"/>
  <c r="O268" i="2"/>
  <c r="O269" i="2"/>
  <c r="O260" i="2"/>
  <c r="O244" i="2"/>
  <c r="O245" i="2"/>
  <c r="O246" i="2"/>
  <c r="O247" i="2"/>
  <c r="O248" i="2"/>
  <c r="O249" i="2"/>
  <c r="O250" i="2"/>
  <c r="O251" i="2"/>
  <c r="O252" i="2"/>
  <c r="O243" i="2"/>
  <c r="O227" i="2"/>
  <c r="O228" i="2"/>
  <c r="O229" i="2"/>
  <c r="O230" i="2"/>
  <c r="O231" i="2"/>
  <c r="O232" i="2"/>
  <c r="O233" i="2"/>
  <c r="O234" i="2"/>
  <c r="O235" i="2"/>
  <c r="O226" i="2"/>
  <c r="O210" i="2"/>
  <c r="O211" i="2"/>
  <c r="O212" i="2"/>
  <c r="O213" i="2"/>
  <c r="O214" i="2"/>
  <c r="O215" i="2"/>
  <c r="O216" i="2"/>
  <c r="O217" i="2"/>
  <c r="O218" i="2"/>
  <c r="O209" i="2"/>
  <c r="O193" i="2"/>
  <c r="O194" i="2"/>
  <c r="O195" i="2"/>
  <c r="O196" i="2"/>
  <c r="O197" i="2"/>
  <c r="O198" i="2"/>
  <c r="O199" i="2"/>
  <c r="O200" i="2"/>
  <c r="O201" i="2"/>
  <c r="O192" i="2"/>
  <c r="O176" i="2"/>
  <c r="O177" i="2"/>
  <c r="O178" i="2"/>
  <c r="O179" i="2"/>
  <c r="O180" i="2"/>
  <c r="O181" i="2"/>
  <c r="O182" i="2"/>
  <c r="O183" i="2"/>
  <c r="O184" i="2"/>
  <c r="O175" i="2"/>
  <c r="O159" i="2"/>
  <c r="O160" i="2"/>
  <c r="O161" i="2"/>
  <c r="O162" i="2"/>
  <c r="O163" i="2"/>
  <c r="O164" i="2"/>
  <c r="O165" i="2"/>
  <c r="O166" i="2"/>
  <c r="O167" i="2"/>
  <c r="O158" i="2"/>
  <c r="O142" i="2"/>
  <c r="O143" i="2"/>
  <c r="O144" i="2"/>
  <c r="O145" i="2"/>
  <c r="O146" i="2"/>
  <c r="O147" i="2"/>
  <c r="O148" i="2"/>
  <c r="O149" i="2"/>
  <c r="O150" i="2"/>
  <c r="O141" i="2"/>
  <c r="O125" i="2"/>
  <c r="O126" i="2"/>
  <c r="O127" i="2"/>
  <c r="O128" i="2"/>
  <c r="O129" i="2"/>
  <c r="O130" i="2"/>
  <c r="O131" i="2"/>
  <c r="O132" i="2"/>
  <c r="O133" i="2"/>
  <c r="O124" i="2"/>
  <c r="O108" i="2"/>
  <c r="O109" i="2"/>
  <c r="O110" i="2"/>
  <c r="O111" i="2"/>
  <c r="O112" i="2"/>
  <c r="O113" i="2"/>
  <c r="O114" i="2"/>
  <c r="O115" i="2"/>
  <c r="O116" i="2"/>
  <c r="O107" i="2"/>
  <c r="O91" i="2"/>
  <c r="O92" i="2"/>
  <c r="O93" i="2"/>
  <c r="O94" i="2"/>
  <c r="O95" i="2"/>
  <c r="O96" i="2"/>
  <c r="O97" i="2"/>
  <c r="O98" i="2"/>
  <c r="O99" i="2"/>
  <c r="O90" i="2"/>
  <c r="O74" i="2"/>
  <c r="O75" i="2"/>
  <c r="O76" i="2"/>
  <c r="O77" i="2"/>
  <c r="O78" i="2"/>
  <c r="O79" i="2"/>
  <c r="O80" i="2"/>
  <c r="O81" i="2"/>
  <c r="O82" i="2"/>
  <c r="O73" i="2"/>
  <c r="O57" i="2"/>
  <c r="O58" i="2"/>
  <c r="O59" i="2"/>
  <c r="O60" i="2"/>
  <c r="O61" i="2"/>
  <c r="O62" i="2"/>
  <c r="O63" i="2"/>
  <c r="O64" i="2"/>
  <c r="O65" i="2"/>
  <c r="O56" i="2"/>
  <c r="O38" i="2"/>
  <c r="O39" i="2"/>
  <c r="O40" i="2"/>
  <c r="O41" i="2"/>
  <c r="O42" i="2"/>
  <c r="O43" i="2"/>
  <c r="O44" i="2"/>
  <c r="O45" i="2"/>
  <c r="O46" i="2"/>
  <c r="O37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293" i="2"/>
  <c r="Q293" i="2"/>
  <c r="R293" i="2"/>
  <c r="P277" i="2"/>
  <c r="Q277" i="2"/>
  <c r="R277" i="2"/>
  <c r="P278" i="2"/>
  <c r="Q278" i="2"/>
  <c r="R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76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5" i="2"/>
  <c r="Q245" i="2"/>
  <c r="R245" i="2"/>
  <c r="P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26" i="2"/>
  <c r="Q226" i="2"/>
  <c r="R226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209" i="2"/>
  <c r="Q209" i="2"/>
  <c r="R209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P200" i="2"/>
  <c r="Q200" i="2"/>
  <c r="R200" i="2"/>
  <c r="P201" i="2"/>
  <c r="Q201" i="2"/>
  <c r="R201" i="2"/>
  <c r="P192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75" i="2"/>
  <c r="Q175" i="2"/>
  <c r="R175" i="2"/>
  <c r="P159" i="2"/>
  <c r="Q159" i="2"/>
  <c r="R159" i="2"/>
  <c r="P160" i="2"/>
  <c r="Q160" i="2"/>
  <c r="R160" i="2"/>
  <c r="P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58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41" i="2"/>
  <c r="Q141" i="2"/>
  <c r="R141" i="2"/>
  <c r="P125" i="2"/>
  <c r="Q125" i="2"/>
  <c r="R125" i="2"/>
  <c r="P126" i="2"/>
  <c r="P127" i="2"/>
  <c r="Q127" i="2"/>
  <c r="R127" i="2"/>
  <c r="P128" i="2"/>
  <c r="Q128" i="2"/>
  <c r="R128" i="2"/>
  <c r="P129" i="2"/>
  <c r="P130" i="2"/>
  <c r="P131" i="2"/>
  <c r="Q131" i="2"/>
  <c r="R131" i="2"/>
  <c r="P132" i="2"/>
  <c r="Q132" i="2"/>
  <c r="R132" i="2"/>
  <c r="P133" i="2"/>
  <c r="P124" i="2"/>
  <c r="Q124" i="2"/>
  <c r="R124" i="2"/>
  <c r="P108" i="2"/>
  <c r="Q108" i="2"/>
  <c r="R108" i="2"/>
  <c r="P109" i="2"/>
  <c r="Q109" i="2"/>
  <c r="R109" i="2"/>
  <c r="P110" i="2"/>
  <c r="P111" i="2"/>
  <c r="Q111" i="2"/>
  <c r="R111" i="2"/>
  <c r="P112" i="2"/>
  <c r="Q112" i="2"/>
  <c r="R112" i="2"/>
  <c r="P113" i="2"/>
  <c r="P114" i="2"/>
  <c r="Q114" i="2"/>
  <c r="R114" i="2"/>
  <c r="P115" i="2"/>
  <c r="Q115" i="2"/>
  <c r="R115" i="2"/>
  <c r="P116" i="2"/>
  <c r="Q116" i="2"/>
  <c r="R116" i="2"/>
  <c r="P107" i="2"/>
  <c r="Q107" i="2"/>
  <c r="R107" i="2"/>
  <c r="P91" i="2"/>
  <c r="Q91" i="2"/>
  <c r="R91" i="2"/>
  <c r="P92" i="2"/>
  <c r="Q92" i="2"/>
  <c r="R92" i="2"/>
  <c r="P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90" i="2"/>
  <c r="Q90" i="2"/>
  <c r="R90" i="2"/>
  <c r="P74" i="2"/>
  <c r="Q74" i="2"/>
  <c r="R74" i="2"/>
  <c r="P75" i="2"/>
  <c r="Q75" i="2"/>
  <c r="R75" i="2"/>
  <c r="P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73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P64" i="2"/>
  <c r="Q64" i="2"/>
  <c r="R64" i="2"/>
  <c r="P65" i="2"/>
  <c r="Q65" i="2"/>
  <c r="R65" i="2"/>
  <c r="P56" i="2"/>
  <c r="Q56" i="2"/>
  <c r="R56" i="2"/>
  <c r="P38" i="2"/>
  <c r="Q38" i="2"/>
  <c r="R38" i="2"/>
  <c r="P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P45" i="2"/>
  <c r="Q45" i="2"/>
  <c r="R45" i="2"/>
  <c r="P46" i="2"/>
  <c r="Q46" i="2"/>
  <c r="R46" i="2"/>
  <c r="P37" i="2"/>
  <c r="Q37" i="2"/>
  <c r="R37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Q192" i="2"/>
  <c r="R192" i="2"/>
  <c r="Q93" i="2"/>
  <c r="R93" i="2"/>
  <c r="R100" i="2"/>
  <c r="Q113" i="2"/>
  <c r="R113" i="2"/>
  <c r="Q110" i="2"/>
  <c r="R110" i="2"/>
  <c r="Q182" i="2"/>
  <c r="R182" i="2"/>
  <c r="R185" i="2"/>
  <c r="Q199" i="2"/>
  <c r="R199" i="2"/>
  <c r="Q216" i="2"/>
  <c r="R216" i="2"/>
  <c r="R219" i="2"/>
  <c r="Q385" i="2"/>
  <c r="R385" i="2"/>
  <c r="R388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R592" i="2"/>
  <c r="Q602" i="2"/>
  <c r="R602" i="2"/>
  <c r="Q22" i="2"/>
  <c r="R22" i="2"/>
  <c r="Q44" i="2"/>
  <c r="R44" i="2"/>
  <c r="Q133" i="2"/>
  <c r="R133" i="2"/>
  <c r="Q130" i="2"/>
  <c r="R130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Q436" i="2"/>
  <c r="R436" i="2"/>
  <c r="Q419" i="2"/>
  <c r="R419" i="2"/>
  <c r="R422" i="2"/>
  <c r="Q395" i="2"/>
  <c r="R395" i="2"/>
  <c r="Q364" i="2"/>
  <c r="R364" i="2"/>
  <c r="Q361" i="2"/>
  <c r="R361" i="2"/>
  <c r="Q351" i="2"/>
  <c r="R351" i="2"/>
  <c r="R354" i="2"/>
  <c r="Q330" i="2"/>
  <c r="R330" i="2"/>
  <c r="Q327" i="2"/>
  <c r="R327" i="2"/>
  <c r="Q310" i="2"/>
  <c r="R310" i="2"/>
  <c r="R320" i="2"/>
  <c r="Q300" i="2"/>
  <c r="R300" i="2"/>
  <c r="R303" i="2"/>
  <c r="Q282" i="2"/>
  <c r="R282" i="2"/>
  <c r="Q279" i="2"/>
  <c r="R279" i="2"/>
  <c r="Q276" i="2"/>
  <c r="R276" i="2"/>
  <c r="Q267" i="2"/>
  <c r="R267" i="2"/>
  <c r="R270" i="2"/>
  <c r="Q246" i="2"/>
  <c r="R246" i="2"/>
  <c r="R253" i="2"/>
  <c r="Q233" i="2"/>
  <c r="R233" i="2"/>
  <c r="R236" i="2"/>
  <c r="Q161" i="2"/>
  <c r="R161" i="2"/>
  <c r="Q158" i="2"/>
  <c r="R158" i="2"/>
  <c r="Q148" i="2"/>
  <c r="R148" i="2"/>
  <c r="R151" i="2"/>
  <c r="Q129" i="2"/>
  <c r="R129" i="2"/>
  <c r="Q126" i="2"/>
  <c r="R126" i="2"/>
  <c r="Q76" i="2"/>
  <c r="R76" i="2"/>
  <c r="Q73" i="2"/>
  <c r="R73" i="2"/>
  <c r="Q63" i="2"/>
  <c r="R63" i="2"/>
  <c r="Q39" i="2"/>
  <c r="R39" i="2"/>
  <c r="R134" i="2"/>
  <c r="R117" i="2"/>
  <c r="R202" i="2"/>
  <c r="R609" i="2"/>
  <c r="R473" i="2"/>
  <c r="R439" i="2"/>
  <c r="R405" i="2"/>
  <c r="R575" i="2"/>
  <c r="R541" i="2"/>
  <c r="R507" i="2"/>
  <c r="R371" i="2"/>
  <c r="R337" i="2"/>
  <c r="R286" i="2"/>
  <c r="R168" i="2"/>
  <c r="R83" i="2"/>
  <c r="R29" i="2"/>
  <c r="R66" i="2"/>
  <c r="R47" i="2"/>
  <c r="R613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family val="2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</rPr>
          <t>Įrašyti patiems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<sst xmlns="http://schemas.openxmlformats.org/spreadsheetml/2006/main" count="887" uniqueCount="260">
  <si>
    <t>202    m.                                     d.</t>
  </si>
  <si>
    <t>Pareiškėjas:</t>
  </si>
  <si>
    <t>Lietuvos imtynių federacija</t>
  </si>
  <si>
    <t xml:space="preserve">           (Pareiškėjo pavadinimas)</t>
  </si>
  <si>
    <t>Žeručio 5-8, Vilnius, +37069808099, info.karatelt@gmail.com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</si>
  <si>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</si>
  <si>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</si>
  <si>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</si>
  <si>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</si>
  <si>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</si>
  <si>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</si>
  <si>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</si>
  <si>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</si>
  <si>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</si>
  <si>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</si>
  <si>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</si>
  <si>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</si>
  <si>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</si>
  <si>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</si>
  <si>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</si>
  <si>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</si>
  <si>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</si>
  <si>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</si>
  <si>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</si>
  <si>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</si>
  <si>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</si>
  <si>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2019     m. Europos čempionatas Guadalachara, Ispanija</t>
  </si>
  <si>
    <t xml:space="preserve">(sporto renginio pavadinimas) </t>
  </si>
  <si>
    <t>Remigijus Jurgelaitis</t>
  </si>
  <si>
    <t>- 75 kg</t>
  </si>
  <si>
    <t>olimpinė</t>
  </si>
  <si>
    <t>EČ</t>
  </si>
  <si>
    <t>Taip</t>
  </si>
  <si>
    <t>Tomas Balčius</t>
  </si>
  <si>
    <t>- 67 kg</t>
  </si>
  <si>
    <t>Vaidotas Dobrovolskis</t>
  </si>
  <si>
    <t>- 84 kg</t>
  </si>
  <si>
    <t>Petras Ažuolas Kalpokas</t>
  </si>
  <si>
    <t>virš 84 kg</t>
  </si>
  <si>
    <t>Gabrilelė Marozaitė</t>
  </si>
  <si>
    <t>- 55 kg</t>
  </si>
  <si>
    <t>Dovydas Žymantas</t>
  </si>
  <si>
    <t>kata</t>
  </si>
  <si>
    <t>Iš viso:</t>
  </si>
  <si>
    <t>PRIDEDAMA. ____________________________________________________________________________________________________</t>
  </si>
  <si>
    <t>https://www.sportdata.org/wkf/set-online/veranstaltung_info_main.php?active_menu=calendar&amp;vernr=254&amp;ver_info_action=catauslist#a_eventheadend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</si>
  <si>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</si>
  <si>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2018  m. Europos čempionatas, Novi Sad, Serbija</t>
  </si>
  <si>
    <t>Nuoroda į protokolą:</t>
  </si>
  <si>
    <t>- 61 kg</t>
  </si>
  <si>
    <t>Jurgita Jaunuškaitė Žilinskienė</t>
  </si>
  <si>
    <t>- 68 kg</t>
  </si>
  <si>
    <t>Ne</t>
  </si>
  <si>
    <t>Tomas Žilinskas</t>
  </si>
  <si>
    <t>Remigijus Jurgelaitis
Tomas Balčius
Petras Ažuolas Kalpokas
Dovydas Žymantas Tomas Žilinskas</t>
  </si>
  <si>
    <t>komadinė kumite</t>
  </si>
  <si>
    <t>EČneol</t>
  </si>
  <si>
    <t>https://www.sportdata.org/wkf/set-online/veranstaltung_info_main.php?active_menu=calendar&amp;vernr=167&amp;ver_info_action=catauslist#a_eventheadend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</si>
  <si>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</si>
  <si>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2019 m. Europos jaunių, jaunimo čempionatas, Aalborg, Danija</t>
  </si>
  <si>
    <t>JEČ</t>
  </si>
  <si>
    <t>Eglė Dobaitė</t>
  </si>
  <si>
    <t>JnEČ</t>
  </si>
  <si>
    <t>- 59 kg</t>
  </si>
  <si>
    <t>Gabrilelė Genčauskytė</t>
  </si>
  <si>
    <t>virš 59 kg</t>
  </si>
  <si>
    <t>Benediktas Kučinskas</t>
  </si>
  <si>
    <t>2018 m. Europos jaunimo ir jaunių čempionats, Soči, Rusija</t>
  </si>
  <si>
    <t>Mantas Lobanovas</t>
  </si>
  <si>
    <t>Nomeda Birutė Tvaskaitė</t>
  </si>
  <si>
    <t>Arnas Pačiuipis</t>
  </si>
  <si>
    <t>Matas Žymantas</t>
  </si>
  <si>
    <t>- 76 kg</t>
  </si>
  <si>
    <t>https://www.sportdata.org/wkf/set-online/veranstaltung_info_main.php?active_menu=calendar&amp;vernr=156#a_eventhead</t>
  </si>
  <si>
    <t>2018 m. Pasaulio čempionatas, Madridas, Ispanija</t>
  </si>
  <si>
    <t>PČ</t>
  </si>
  <si>
    <t>Karolis Čiutra</t>
  </si>
  <si>
    <t xml:space="preserve">Tomas Balčius
Karolis Čiutra Remigijus Jurgelaitis
Petras Ažuolas Kalpokas Arlinkevičius </t>
  </si>
  <si>
    <t>komandinė kumite</t>
  </si>
  <si>
    <t>PČneol</t>
  </si>
  <si>
    <t>https://www.sportdata.org/wkf/set-online/veranstaltung_info_main.php?active_menu=calendar&amp;vernr=188&amp;ver_info_action=catauslist#a_eventheadend</t>
  </si>
  <si>
    <t>2020 m. Europos jaunimo ir jaunių čempionatas, Budapeštas Vengrija</t>
  </si>
  <si>
    <t>Eglė Damulytė</t>
  </si>
  <si>
    <t>Matas Krugelis</t>
  </si>
  <si>
    <t>Lukas Postonogovas</t>
  </si>
  <si>
    <t>Rolandas Vaiškunas</t>
  </si>
  <si>
    <t>PRIDEDAMA</t>
  </si>
  <si>
    <t>https://www.sportdata.org/wkf/set-online/veranstaltung_info_main.php?active_menu=calendar&amp;vernr=378#a_eventhead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</si>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</sst>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3" xfId="0" applyFont="1" applyBorder="1" applyAlignment="1">
      <alignment horizontal="left" vertical="center"/>
    </xf>
    <xf numFmtId="0" fontId="31" fillId="0" borderId="0" xfId="2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sportdata.org/wkf/set-online/veranstaltung_info_main.php?active_menu=calendar&amp;vernr=167&amp;ver_info_action=catauslis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sportdata.org/wkf/set-online/veranstaltung_info_main.php?active_menu=calendar&amp;vernr=254&amp;ver_info_action=catauslist" TargetMode="External"/><Relationship Id="rId1" Type="http://schemas.openxmlformats.org/officeDocument/2006/relationships/hyperlink" Target="mailto:&#381;eru&#269;io%205-8,%20Vilnius,&#160;+37069808099,&#160;info.karatelt@gmail.com" TargetMode="External"/><Relationship Id="rId6" Type="http://schemas.openxmlformats.org/officeDocument/2006/relationships/hyperlink" Target="https://www.sportdata.org/wkf/set-online/veranstaltung_info_main.php?active_menu=calendar&amp;vernr=378" TargetMode="External"/><Relationship Id="rId5" Type="http://schemas.openxmlformats.org/officeDocument/2006/relationships/hyperlink" Target="https://www.sportdata.org/wkf/set-online/veranstaltung_info_main.php?active_menu=calendar&amp;vernr=188&amp;ver_info_action=catauslist" TargetMode="External"/><Relationship Id="rId4" Type="http://schemas.openxmlformats.org/officeDocument/2006/relationships/hyperlink" Target="https://www.sportdata.org/wkf/set-online/veranstaltung_info_main.php?active_menu=calendar&amp;vernr=156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104" zoomScaleNormal="100" workbookViewId="0">
      <selection activeCell="L112" sqref="L112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2.28515625" style="1" customWidth="1"/>
    <col min="19" max="16384" width="9.140625" style="1"/>
  </cols>
  <sheetData>
    <row r="1" spans="1:18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8" customFormat="1" ht="13.5" customHeight="1">
      <c r="B3" s="46" t="s">
        <v>1</v>
      </c>
      <c r="C3" s="97"/>
      <c r="D3" s="97"/>
      <c r="E3" s="97"/>
      <c r="F3" s="97"/>
      <c r="G3" s="97"/>
      <c r="H3" s="97"/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 hidden="1">
      <c r="A5" s="98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8"/>
    </row>
    <row r="6" spans="1:18" ht="18.75" hidden="1">
      <c r="A6" s="105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"/>
    </row>
    <row r="7" spans="1:18" s="8" customFormat="1">
      <c r="B7" s="83" t="s">
        <v>4</v>
      </c>
      <c r="C7" s="83"/>
      <c r="D7" s="83"/>
      <c r="E7" s="83"/>
      <c r="F7" s="83"/>
      <c r="G7" s="83"/>
      <c r="H7" s="83"/>
      <c r="I7" s="61"/>
      <c r="J7" s="61"/>
      <c r="K7" s="61"/>
      <c r="L7" s="61"/>
      <c r="M7" s="61"/>
      <c r="N7" s="61"/>
      <c r="O7" s="61"/>
      <c r="P7" s="61"/>
      <c r="Q7" s="61"/>
    </row>
    <row r="8" spans="1:18" s="8" customFormat="1" ht="18">
      <c r="A8" s="59"/>
      <c r="B8" s="84" t="s">
        <v>5</v>
      </c>
      <c r="C8" s="84"/>
      <c r="D8" s="84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18" s="8" customFormat="1" ht="15.75">
      <c r="A9" s="59"/>
      <c r="B9" s="54">
        <v>303951358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spans="1:18" s="8" customFormat="1" ht="18">
      <c r="A10" s="59"/>
      <c r="B10" s="58" t="s">
        <v>6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18" s="8" customFormat="1" ht="16.899999999999999" customHeight="1">
      <c r="A11" s="85" t="s">
        <v>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9" t="s">
        <v>8</v>
      </c>
      <c r="B13" s="90" t="s">
        <v>9</v>
      </c>
      <c r="C13" s="90" t="s">
        <v>10</v>
      </c>
      <c r="D13" s="90" t="s">
        <v>11</v>
      </c>
      <c r="E13" s="77" t="s">
        <v>12</v>
      </c>
      <c r="F13" s="102"/>
      <c r="G13" s="103"/>
      <c r="H13" s="103"/>
      <c r="I13" s="103"/>
      <c r="J13" s="103"/>
      <c r="K13" s="103"/>
      <c r="L13" s="103"/>
      <c r="M13" s="103"/>
      <c r="N13" s="103"/>
      <c r="O13" s="104"/>
      <c r="P13" s="106" t="s">
        <v>13</v>
      </c>
      <c r="Q13" s="92" t="s">
        <v>14</v>
      </c>
      <c r="R13" s="86" t="s">
        <v>15</v>
      </c>
    </row>
    <row r="14" spans="1:18" s="8" customFormat="1" ht="45" customHeight="1">
      <c r="A14" s="89"/>
      <c r="B14" s="90"/>
      <c r="C14" s="90"/>
      <c r="D14" s="90"/>
      <c r="E14" s="91"/>
      <c r="F14" s="77" t="s">
        <v>16</v>
      </c>
      <c r="G14" s="77" t="s">
        <v>17</v>
      </c>
      <c r="H14" s="77" t="s">
        <v>18</v>
      </c>
      <c r="I14" s="108" t="s">
        <v>19</v>
      </c>
      <c r="J14" s="77" t="s">
        <v>20</v>
      </c>
      <c r="K14" s="77" t="s">
        <v>21</v>
      </c>
      <c r="L14" s="77" t="s">
        <v>22</v>
      </c>
      <c r="M14" s="77" t="s">
        <v>23</v>
      </c>
      <c r="N14" s="100" t="s">
        <v>24</v>
      </c>
      <c r="O14" s="100" t="s">
        <v>25</v>
      </c>
      <c r="P14" s="107"/>
      <c r="Q14" s="93"/>
      <c r="R14" s="87"/>
    </row>
    <row r="15" spans="1:18" s="8" customFormat="1" ht="76.150000000000006" customHeight="1">
      <c r="A15" s="89"/>
      <c r="B15" s="90"/>
      <c r="C15" s="90"/>
      <c r="D15" s="90"/>
      <c r="E15" s="78"/>
      <c r="F15" s="78"/>
      <c r="G15" s="78"/>
      <c r="H15" s="78"/>
      <c r="I15" s="109"/>
      <c r="J15" s="78"/>
      <c r="K15" s="78"/>
      <c r="L15" s="78"/>
      <c r="M15" s="78"/>
      <c r="N15" s="101"/>
      <c r="O15" s="101"/>
      <c r="P15" s="107"/>
      <c r="Q15" s="94"/>
      <c r="R15" s="88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7" t="s">
        <v>26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56"/>
      <c r="R17" s="8"/>
      <c r="S17" s="8"/>
    </row>
    <row r="18" spans="1:19" ht="16.899999999999999" customHeight="1">
      <c r="A18" s="69" t="s">
        <v>27</v>
      </c>
      <c r="B18" s="70"/>
      <c r="C18" s="70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6"/>
      <c r="R18" s="8"/>
      <c r="S18" s="8"/>
    </row>
    <row r="19" spans="1:19">
      <c r="A19" s="60">
        <v>1</v>
      </c>
      <c r="B19" s="60" t="s">
        <v>28</v>
      </c>
      <c r="C19" s="12" t="s">
        <v>29</v>
      </c>
      <c r="D19" s="60" t="s">
        <v>30</v>
      </c>
      <c r="E19" s="60">
        <v>1</v>
      </c>
      <c r="F19" s="60" t="s">
        <v>31</v>
      </c>
      <c r="G19" s="60">
        <v>1</v>
      </c>
      <c r="H19" s="60" t="s">
        <v>32</v>
      </c>
      <c r="I19" s="60"/>
      <c r="J19" s="60">
        <v>39</v>
      </c>
      <c r="K19" s="60">
        <v>51</v>
      </c>
      <c r="L19" s="60">
        <v>9</v>
      </c>
      <c r="M19" s="60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40</v>
      </c>
      <c r="O19" s="9">
        <f>IF(F19="OŽ",N19,IF(H19="Ne",IF(J19*0.3&lt;J19-L19,N19,0),IF(J19*0.1&lt;J19-L19,N19,0)))</f>
        <v>40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9.18</v>
      </c>
      <c r="Q19" s="11">
        <f>IF(ISERROR(P19*100/N19),0,(P19*100/N19))</f>
        <v>22.95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19.672000000000001</v>
      </c>
      <c r="S19" s="20"/>
    </row>
    <row r="20" spans="1:19">
      <c r="A20" s="60">
        <v>2</v>
      </c>
      <c r="B20" s="60" t="s">
        <v>33</v>
      </c>
      <c r="C20" s="12" t="s">
        <v>34</v>
      </c>
      <c r="D20" s="60" t="s">
        <v>30</v>
      </c>
      <c r="E20" s="60">
        <v>1</v>
      </c>
      <c r="F20" s="60" t="s">
        <v>31</v>
      </c>
      <c r="G20" s="60">
        <v>1</v>
      </c>
      <c r="H20" s="60" t="s">
        <v>32</v>
      </c>
      <c r="I20" s="60"/>
      <c r="J20" s="60">
        <v>38</v>
      </c>
      <c r="K20" s="60">
        <v>51</v>
      </c>
      <c r="L20" s="60">
        <v>23</v>
      </c>
      <c r="M20" s="60" t="s">
        <v>32</v>
      </c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18.88</v>
      </c>
      <c r="O20" s="9">
        <f t="shared" ref="O20:O28" si="1">IF(F20="OŽ",N20,IF(H20="Ne",IF(J20*0.3&lt;J20-L20,N20,0),IF(J20*0.1&lt;J20-L20,N20,0)))</f>
        <v>18.88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0.61199999999999999</v>
      </c>
      <c r="Q20" s="11">
        <f t="shared" ref="Q20:Q28" si="3">IF(ISERROR(P20*100/N20),0,(P20*100/N20))</f>
        <v>3.2415254237288136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7.7967999999999993</v>
      </c>
      <c r="S20" s="20"/>
    </row>
    <row r="21" spans="1:19">
      <c r="A21" s="60">
        <v>3</v>
      </c>
      <c r="B21" s="60" t="s">
        <v>35</v>
      </c>
      <c r="C21" s="12" t="s">
        <v>36</v>
      </c>
      <c r="D21" s="60" t="s">
        <v>30</v>
      </c>
      <c r="E21" s="60">
        <v>1</v>
      </c>
      <c r="F21" s="60" t="s">
        <v>31</v>
      </c>
      <c r="G21" s="60">
        <v>1</v>
      </c>
      <c r="H21" s="60" t="s">
        <v>32</v>
      </c>
      <c r="I21" s="60"/>
      <c r="J21" s="60">
        <v>40</v>
      </c>
      <c r="K21" s="60">
        <v>51</v>
      </c>
      <c r="L21" s="60">
        <v>23</v>
      </c>
      <c r="M21" s="60" t="s">
        <v>32</v>
      </c>
      <c r="N21" s="3">
        <f t="shared" si="0"/>
        <v>18.88</v>
      </c>
      <c r="O21" s="9">
        <f t="shared" si="1"/>
        <v>18.88</v>
      </c>
      <c r="P21" s="4">
        <f t="shared" si="2"/>
        <v>0.61199999999999999</v>
      </c>
      <c r="Q21" s="11">
        <f t="shared" si="3"/>
        <v>3.2415254237288136</v>
      </c>
      <c r="R21" s="10">
        <f t="shared" si="4"/>
        <v>7.7967999999999993</v>
      </c>
      <c r="S21" s="8"/>
    </row>
    <row r="22" spans="1:19">
      <c r="A22" s="60">
        <v>4</v>
      </c>
      <c r="B22" s="60" t="s">
        <v>37</v>
      </c>
      <c r="C22" s="12" t="s">
        <v>38</v>
      </c>
      <c r="D22" s="60" t="s">
        <v>30</v>
      </c>
      <c r="E22" s="60">
        <v>1</v>
      </c>
      <c r="F22" s="60" t="s">
        <v>31</v>
      </c>
      <c r="G22" s="60">
        <v>1</v>
      </c>
      <c r="H22" s="60" t="s">
        <v>32</v>
      </c>
      <c r="I22" s="60"/>
      <c r="J22" s="60">
        <v>37</v>
      </c>
      <c r="K22" s="60">
        <v>51</v>
      </c>
      <c r="L22" s="60">
        <v>23</v>
      </c>
      <c r="M22" s="60" t="s">
        <v>32</v>
      </c>
      <c r="N22" s="3">
        <f t="shared" si="0"/>
        <v>18.88</v>
      </c>
      <c r="O22" s="9">
        <f t="shared" si="1"/>
        <v>18.88</v>
      </c>
      <c r="P22" s="4">
        <f t="shared" si="2"/>
        <v>0.61199999999999999</v>
      </c>
      <c r="Q22" s="11">
        <f t="shared" si="3"/>
        <v>3.2415254237288136</v>
      </c>
      <c r="R22" s="10">
        <f t="shared" si="4"/>
        <v>7.7967999999999993</v>
      </c>
      <c r="S22" s="8"/>
    </row>
    <row r="23" spans="1:19">
      <c r="A23" s="60">
        <v>5</v>
      </c>
      <c r="B23" s="60" t="s">
        <v>39</v>
      </c>
      <c r="C23" s="12" t="s">
        <v>40</v>
      </c>
      <c r="D23" s="60" t="s">
        <v>30</v>
      </c>
      <c r="E23" s="60">
        <v>1</v>
      </c>
      <c r="F23" s="60" t="s">
        <v>31</v>
      </c>
      <c r="G23" s="60">
        <v>1</v>
      </c>
      <c r="H23" s="60" t="s">
        <v>32</v>
      </c>
      <c r="I23" s="60"/>
      <c r="J23" s="60">
        <v>36</v>
      </c>
      <c r="K23" s="60">
        <v>51</v>
      </c>
      <c r="L23" s="60">
        <v>13</v>
      </c>
      <c r="M23" s="60" t="s">
        <v>32</v>
      </c>
      <c r="N23" s="3">
        <f t="shared" si="0"/>
        <v>35.92</v>
      </c>
      <c r="O23" s="9">
        <f t="shared" si="1"/>
        <v>35.92</v>
      </c>
      <c r="P23" s="4">
        <f t="shared" si="2"/>
        <v>6.7320000000000002</v>
      </c>
      <c r="Q23" s="11">
        <f t="shared" si="3"/>
        <v>18.741648106904233</v>
      </c>
      <c r="R23" s="10">
        <f t="shared" si="4"/>
        <v>17.0608</v>
      </c>
      <c r="S23" s="8"/>
    </row>
    <row r="24" spans="1:19">
      <c r="A24" s="60">
        <v>6</v>
      </c>
      <c r="B24" s="60" t="s">
        <v>41</v>
      </c>
      <c r="C24" s="12" t="s">
        <v>42</v>
      </c>
      <c r="D24" s="60" t="s">
        <v>30</v>
      </c>
      <c r="E24" s="60">
        <v>1</v>
      </c>
      <c r="F24" s="60" t="s">
        <v>31</v>
      </c>
      <c r="G24" s="60">
        <v>1</v>
      </c>
      <c r="H24" s="60" t="s">
        <v>32</v>
      </c>
      <c r="I24" s="60"/>
      <c r="J24" s="60">
        <v>38</v>
      </c>
      <c r="K24" s="60">
        <v>51</v>
      </c>
      <c r="L24" s="60">
        <v>34</v>
      </c>
      <c r="M24" s="60" t="s">
        <v>32</v>
      </c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0">
        <v>7</v>
      </c>
      <c r="B25" s="60"/>
      <c r="C25" s="1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0">
        <v>8</v>
      </c>
      <c r="B26" s="60"/>
      <c r="C26" s="1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0">
        <v>9</v>
      </c>
      <c r="B27" s="60"/>
      <c r="C27" s="12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0">
        <v>10</v>
      </c>
      <c r="B28" s="60"/>
      <c r="C28" s="12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79" t="s">
        <v>43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1"/>
      <c r="R29" s="10">
        <f>SUM(R19:R28)</f>
        <v>60.123199999999997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44</v>
      </c>
      <c r="B31" s="55" t="s">
        <v>45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7" t="s">
        <v>46</v>
      </c>
      <c r="B32" s="47"/>
      <c r="C32" s="47"/>
      <c r="D32" s="47"/>
      <c r="E32" s="47"/>
      <c r="F32" s="47"/>
      <c r="G32" s="47"/>
      <c r="H32" s="47"/>
      <c r="I32" s="47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7"/>
      <c r="B33" s="47"/>
      <c r="C33" s="47"/>
      <c r="D33" s="47"/>
      <c r="E33" s="47"/>
      <c r="F33" s="47"/>
      <c r="G33" s="47"/>
      <c r="H33" s="47"/>
      <c r="I33" s="47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67" t="s">
        <v>47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56"/>
    </row>
    <row r="35" spans="1:18" s="8" customFormat="1" ht="16.899999999999999" customHeight="1">
      <c r="A35" s="69" t="s">
        <v>27</v>
      </c>
      <c r="B35" s="70"/>
      <c r="C35" s="70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56"/>
    </row>
    <row r="36" spans="1:18" s="8" customFormat="1">
      <c r="A36" s="67" t="s">
        <v>48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56"/>
    </row>
    <row r="37" spans="1:18" s="8" customFormat="1">
      <c r="A37" s="60">
        <v>1</v>
      </c>
      <c r="B37" s="60" t="s">
        <v>28</v>
      </c>
      <c r="C37" s="12" t="s">
        <v>29</v>
      </c>
      <c r="D37" s="60" t="s">
        <v>30</v>
      </c>
      <c r="E37" s="60">
        <v>1</v>
      </c>
      <c r="F37" s="60" t="s">
        <v>31</v>
      </c>
      <c r="G37" s="60">
        <v>1</v>
      </c>
      <c r="H37" s="60" t="s">
        <v>32</v>
      </c>
      <c r="I37" s="60"/>
      <c r="J37" s="60">
        <v>40</v>
      </c>
      <c r="K37" s="60">
        <v>52</v>
      </c>
      <c r="L37" s="60">
        <v>9</v>
      </c>
      <c r="M37" s="60" t="s">
        <v>32</v>
      </c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40</v>
      </c>
      <c r="O37" s="9">
        <f t="shared" ref="O37:O46" si="6">IF(F37="OŽ",N37,IF(H37="Ne",IF(J37*0.3&lt;J37-L37,N37,0),IF(J37*0.1&lt;J37-L37,N37,0)))</f>
        <v>40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9.18</v>
      </c>
      <c r="Q37" s="11">
        <f>IF(ISERROR(P37*100/N37),0,(P37*100/N37))</f>
        <v>22.95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19.672000000000001</v>
      </c>
    </row>
    <row r="38" spans="1:18" s="8" customFormat="1">
      <c r="A38" s="60">
        <v>2</v>
      </c>
      <c r="B38" s="60" t="s">
        <v>33</v>
      </c>
      <c r="C38" s="12" t="s">
        <v>34</v>
      </c>
      <c r="D38" s="60" t="s">
        <v>30</v>
      </c>
      <c r="E38" s="60">
        <v>1</v>
      </c>
      <c r="F38" s="60" t="s">
        <v>31</v>
      </c>
      <c r="G38" s="60">
        <v>1</v>
      </c>
      <c r="H38" s="60" t="s">
        <v>32</v>
      </c>
      <c r="I38" s="60"/>
      <c r="J38" s="60">
        <v>40</v>
      </c>
      <c r="K38" s="60">
        <v>52</v>
      </c>
      <c r="L38" s="60">
        <v>33</v>
      </c>
      <c r="M38" s="60" t="s">
        <v>32</v>
      </c>
      <c r="N38" s="3">
        <f t="shared" si="5"/>
        <v>0</v>
      </c>
      <c r="O38" s="9">
        <f t="shared" si="6"/>
        <v>0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</v>
      </c>
      <c r="Q38" s="11">
        <f t="shared" ref="Q38:Q46" si="9">IF(ISERROR(P38*100/N38),0,(P38*100/N38))</f>
        <v>0</v>
      </c>
      <c r="R38" s="10">
        <f t="shared" si="7"/>
        <v>0</v>
      </c>
    </row>
    <row r="39" spans="1:18" s="8" customFormat="1">
      <c r="A39" s="60">
        <v>3</v>
      </c>
      <c r="B39" s="60" t="s">
        <v>37</v>
      </c>
      <c r="C39" s="12" t="s">
        <v>38</v>
      </c>
      <c r="D39" s="60" t="s">
        <v>30</v>
      </c>
      <c r="E39" s="60">
        <v>1</v>
      </c>
      <c r="F39" s="60" t="s">
        <v>31</v>
      </c>
      <c r="G39" s="60">
        <v>1</v>
      </c>
      <c r="H39" s="60" t="s">
        <v>32</v>
      </c>
      <c r="I39" s="60"/>
      <c r="J39" s="60">
        <v>33</v>
      </c>
      <c r="K39" s="60">
        <v>52</v>
      </c>
      <c r="L39" s="60">
        <v>13</v>
      </c>
      <c r="M39" s="60" t="s">
        <v>32</v>
      </c>
      <c r="N39" s="3">
        <f t="shared" si="5"/>
        <v>35.92</v>
      </c>
      <c r="O39" s="9">
        <f t="shared" si="6"/>
        <v>35.92</v>
      </c>
      <c r="P39" s="4">
        <f t="shared" si="8"/>
        <v>6.7320000000000002</v>
      </c>
      <c r="Q39" s="11">
        <f t="shared" si="9"/>
        <v>18.741648106904233</v>
      </c>
      <c r="R39" s="10">
        <f t="shared" si="7"/>
        <v>17.0608</v>
      </c>
    </row>
    <row r="40" spans="1:18" s="8" customFormat="1">
      <c r="A40" s="60">
        <v>4</v>
      </c>
      <c r="B40" s="60" t="s">
        <v>41</v>
      </c>
      <c r="C40" s="12" t="s">
        <v>42</v>
      </c>
      <c r="D40" s="60" t="s">
        <v>30</v>
      </c>
      <c r="E40" s="60">
        <v>1</v>
      </c>
      <c r="F40" s="60" t="s">
        <v>31</v>
      </c>
      <c r="G40" s="60">
        <v>1</v>
      </c>
      <c r="H40" s="60" t="s">
        <v>32</v>
      </c>
      <c r="I40" s="60"/>
      <c r="J40" s="60">
        <v>37</v>
      </c>
      <c r="K40" s="60">
        <v>52</v>
      </c>
      <c r="L40" s="60">
        <v>24</v>
      </c>
      <c r="M40" s="60" t="s">
        <v>32</v>
      </c>
      <c r="N40" s="3">
        <f t="shared" si="5"/>
        <v>17.86</v>
      </c>
      <c r="O40" s="9">
        <f t="shared" si="6"/>
        <v>17.86</v>
      </c>
      <c r="P40" s="4">
        <f t="shared" si="8"/>
        <v>0</v>
      </c>
      <c r="Q40" s="11">
        <f t="shared" si="9"/>
        <v>0</v>
      </c>
      <c r="R40" s="10">
        <f t="shared" si="7"/>
        <v>7.1440000000000001</v>
      </c>
    </row>
    <row r="41" spans="1:18" s="8" customFormat="1">
      <c r="A41" s="60">
        <v>5</v>
      </c>
      <c r="B41" s="60" t="s">
        <v>39</v>
      </c>
      <c r="C41" s="12" t="s">
        <v>49</v>
      </c>
      <c r="D41" s="60" t="s">
        <v>30</v>
      </c>
      <c r="E41" s="60">
        <v>1</v>
      </c>
      <c r="F41" s="60" t="s">
        <v>31</v>
      </c>
      <c r="G41" s="60">
        <v>1</v>
      </c>
      <c r="H41" s="60" t="s">
        <v>32</v>
      </c>
      <c r="I41" s="60"/>
      <c r="J41" s="60">
        <v>37</v>
      </c>
      <c r="K41" s="60">
        <v>52</v>
      </c>
      <c r="L41" s="60">
        <v>24</v>
      </c>
      <c r="M41" s="60" t="s">
        <v>32</v>
      </c>
      <c r="N41" s="3">
        <f t="shared" si="5"/>
        <v>17.86</v>
      </c>
      <c r="O41" s="9">
        <f t="shared" si="6"/>
        <v>17.86</v>
      </c>
      <c r="P41" s="4">
        <f t="shared" si="8"/>
        <v>0</v>
      </c>
      <c r="Q41" s="11">
        <f t="shared" si="9"/>
        <v>0</v>
      </c>
      <c r="R41" s="10">
        <f t="shared" si="7"/>
        <v>7.1440000000000001</v>
      </c>
    </row>
    <row r="42" spans="1:18" s="8" customFormat="1" ht="30">
      <c r="A42" s="60">
        <v>6</v>
      </c>
      <c r="B42" s="60" t="s">
        <v>50</v>
      </c>
      <c r="C42" s="12" t="s">
        <v>51</v>
      </c>
      <c r="D42" s="60" t="s">
        <v>30</v>
      </c>
      <c r="E42" s="60">
        <v>1</v>
      </c>
      <c r="F42" s="60" t="s">
        <v>31</v>
      </c>
      <c r="G42" s="60">
        <v>1</v>
      </c>
      <c r="H42" s="60" t="s">
        <v>32</v>
      </c>
      <c r="I42" s="60"/>
      <c r="J42" s="60">
        <v>36</v>
      </c>
      <c r="K42" s="60">
        <v>52</v>
      </c>
      <c r="L42" s="60">
        <v>14</v>
      </c>
      <c r="M42" s="60" t="s">
        <v>32</v>
      </c>
      <c r="N42" s="3">
        <f t="shared" si="5"/>
        <v>34.9</v>
      </c>
      <c r="O42" s="9">
        <f t="shared" si="6"/>
        <v>34.9</v>
      </c>
      <c r="P42" s="4">
        <f t="shared" si="8"/>
        <v>6.12</v>
      </c>
      <c r="Q42" s="11">
        <f t="shared" si="9"/>
        <v>17.535816618911177</v>
      </c>
      <c r="R42" s="10">
        <f t="shared" si="7"/>
        <v>16.407999999999998</v>
      </c>
    </row>
    <row r="43" spans="1:18" s="8" customFormat="1" ht="30">
      <c r="A43" s="60">
        <v>7</v>
      </c>
      <c r="B43" s="60" t="s">
        <v>50</v>
      </c>
      <c r="C43" s="12" t="s">
        <v>42</v>
      </c>
      <c r="D43" s="60" t="s">
        <v>30</v>
      </c>
      <c r="E43" s="60">
        <v>1</v>
      </c>
      <c r="F43" s="60" t="s">
        <v>31</v>
      </c>
      <c r="G43" s="60">
        <v>1</v>
      </c>
      <c r="H43" s="60" t="s">
        <v>32</v>
      </c>
      <c r="I43" s="60"/>
      <c r="J43" s="60">
        <v>33</v>
      </c>
      <c r="K43" s="60">
        <v>52</v>
      </c>
      <c r="L43" s="60">
        <v>24</v>
      </c>
      <c r="M43" s="60" t="s">
        <v>52</v>
      </c>
      <c r="N43" s="3">
        <f t="shared" si="5"/>
        <v>17.86</v>
      </c>
      <c r="O43" s="9">
        <f t="shared" si="6"/>
        <v>17.86</v>
      </c>
      <c r="P43" s="4">
        <f t="shared" si="8"/>
        <v>0</v>
      </c>
      <c r="Q43" s="11">
        <f t="shared" si="9"/>
        <v>0</v>
      </c>
      <c r="R43" s="10">
        <f t="shared" si="7"/>
        <v>7.1440000000000001</v>
      </c>
    </row>
    <row r="44" spans="1:18" s="8" customFormat="1">
      <c r="A44" s="60">
        <v>8</v>
      </c>
      <c r="B44" s="60" t="s">
        <v>53</v>
      </c>
      <c r="C44" s="12" t="s">
        <v>36</v>
      </c>
      <c r="D44" s="60" t="s">
        <v>30</v>
      </c>
      <c r="E44" s="60">
        <v>1</v>
      </c>
      <c r="F44" s="60" t="s">
        <v>31</v>
      </c>
      <c r="G44" s="60">
        <v>1</v>
      </c>
      <c r="H44" s="60" t="s">
        <v>32</v>
      </c>
      <c r="I44" s="60"/>
      <c r="J44" s="60">
        <v>37</v>
      </c>
      <c r="K44" s="60">
        <v>52</v>
      </c>
      <c r="L44" s="60">
        <v>33</v>
      </c>
      <c r="M44" s="60" t="s">
        <v>32</v>
      </c>
      <c r="N44" s="3">
        <f t="shared" si="5"/>
        <v>0</v>
      </c>
      <c r="O44" s="9">
        <f t="shared" si="6"/>
        <v>0</v>
      </c>
      <c r="P44" s="4">
        <f t="shared" si="8"/>
        <v>0</v>
      </c>
      <c r="Q44" s="11">
        <f t="shared" si="9"/>
        <v>0</v>
      </c>
      <c r="R44" s="10">
        <f t="shared" si="7"/>
        <v>0</v>
      </c>
    </row>
    <row r="45" spans="1:18" s="8" customFormat="1" ht="75">
      <c r="A45" s="60">
        <v>9</v>
      </c>
      <c r="B45" s="60" t="s">
        <v>54</v>
      </c>
      <c r="C45" s="12" t="s">
        <v>55</v>
      </c>
      <c r="D45" s="60" t="s">
        <v>30</v>
      </c>
      <c r="E45" s="60">
        <v>5</v>
      </c>
      <c r="F45" s="60" t="s">
        <v>56</v>
      </c>
      <c r="G45" s="60">
        <v>1</v>
      </c>
      <c r="H45" s="60" t="s">
        <v>32</v>
      </c>
      <c r="I45" s="60"/>
      <c r="J45" s="60">
        <v>33</v>
      </c>
      <c r="K45" s="60">
        <v>52</v>
      </c>
      <c r="L45" s="60">
        <v>24</v>
      </c>
      <c r="M45" s="60" t="s">
        <v>32</v>
      </c>
      <c r="N45" s="3">
        <f t="shared" si="5"/>
        <v>0</v>
      </c>
      <c r="O45" s="9">
        <f t="shared" si="6"/>
        <v>0</v>
      </c>
      <c r="P45" s="4">
        <f t="shared" si="8"/>
        <v>0</v>
      </c>
      <c r="Q45" s="11">
        <f t="shared" si="9"/>
        <v>0</v>
      </c>
      <c r="R45" s="10">
        <f t="shared" si="7"/>
        <v>0</v>
      </c>
    </row>
    <row r="46" spans="1:18" s="8" customFormat="1">
      <c r="A46" s="60">
        <v>10</v>
      </c>
      <c r="B46" s="60"/>
      <c r="C46" s="12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 ht="15.75" customHeight="1">
      <c r="A47" s="79" t="s">
        <v>43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1"/>
      <c r="R47" s="10">
        <f>SUM(R37:R46)</f>
        <v>74.572800000000001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44</v>
      </c>
      <c r="B49" s="55" t="s">
        <v>57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7" t="s">
        <v>58</v>
      </c>
      <c r="B50" s="47"/>
      <c r="C50" s="47"/>
      <c r="D50" s="47"/>
      <c r="E50" s="47"/>
      <c r="F50" s="47"/>
      <c r="G50" s="47"/>
      <c r="H50" s="47"/>
      <c r="I50" s="47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7"/>
      <c r="B51" s="47"/>
      <c r="C51" s="47"/>
      <c r="D51" s="47"/>
      <c r="E51" s="47"/>
      <c r="F51" s="47"/>
      <c r="G51" s="47"/>
      <c r="H51" s="47"/>
      <c r="I51" s="47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67" t="s">
        <v>59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56"/>
    </row>
    <row r="54" spans="1:18" s="8" customFormat="1" ht="13.9" customHeight="1">
      <c r="A54" s="69" t="s">
        <v>27</v>
      </c>
      <c r="B54" s="70"/>
      <c r="C54" s="70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56"/>
    </row>
    <row r="55" spans="1:18" s="8" customFormat="1">
      <c r="A55" s="67" t="s">
        <v>48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56"/>
    </row>
    <row r="56" spans="1:18" s="8" customFormat="1">
      <c r="A56" s="60">
        <v>1</v>
      </c>
      <c r="B56" s="60" t="s">
        <v>33</v>
      </c>
      <c r="C56" s="12" t="s">
        <v>34</v>
      </c>
      <c r="D56" s="60" t="s">
        <v>30</v>
      </c>
      <c r="E56" s="60">
        <v>1</v>
      </c>
      <c r="F56" s="60" t="s">
        <v>60</v>
      </c>
      <c r="G56" s="60">
        <v>1</v>
      </c>
      <c r="H56" s="60" t="s">
        <v>32</v>
      </c>
      <c r="I56" s="60"/>
      <c r="J56" s="60">
        <v>33</v>
      </c>
      <c r="K56" s="60">
        <v>51</v>
      </c>
      <c r="L56" s="60">
        <v>9</v>
      </c>
      <c r="M56" s="60" t="s">
        <v>32</v>
      </c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6</v>
      </c>
      <c r="O56" s="9">
        <f t="shared" ref="O56:O65" si="11">IF(F56="OŽ",N56,IF(H56="Ne",IF(J56*0.3&lt;J56-L56,N56,0),IF(J56*0.1&lt;J56-L56,N56,0)))</f>
        <v>6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0.71399999999999997</v>
      </c>
      <c r="Q56" s="11">
        <f t="shared" ref="Q56" si="13">IF(ISERROR(P56*100/N56),0,(P56*100/N56))</f>
        <v>11.899999999999999</v>
      </c>
      <c r="R56" s="10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2.6856000000000004</v>
      </c>
    </row>
    <row r="57" spans="1:18" s="8" customFormat="1">
      <c r="A57" s="60">
        <v>2</v>
      </c>
      <c r="B57" s="60" t="s">
        <v>61</v>
      </c>
      <c r="C57" s="12" t="s">
        <v>42</v>
      </c>
      <c r="D57" s="60" t="s">
        <v>30</v>
      </c>
      <c r="E57" s="60">
        <v>1</v>
      </c>
      <c r="F57" s="60" t="s">
        <v>62</v>
      </c>
      <c r="G57" s="60">
        <v>1</v>
      </c>
      <c r="H57" s="60" t="s">
        <v>32</v>
      </c>
      <c r="I57" s="60"/>
      <c r="J57" s="60">
        <v>30</v>
      </c>
      <c r="K57" s="60">
        <v>51</v>
      </c>
      <c r="L57" s="60">
        <v>29</v>
      </c>
      <c r="M57" s="60" t="s">
        <v>52</v>
      </c>
      <c r="N57" s="3">
        <f t="shared" si="10"/>
        <v>0</v>
      </c>
      <c r="O57" s="9">
        <f t="shared" si="11"/>
        <v>0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</v>
      </c>
      <c r="Q57" s="11">
        <f t="shared" ref="Q57:Q65" si="16">IF(ISERROR(P57*100/N57),0,(P57*100/N57))</f>
        <v>0</v>
      </c>
      <c r="R57" s="10">
        <f t="shared" si="14"/>
        <v>0</v>
      </c>
    </row>
    <row r="58" spans="1:18" s="8" customFormat="1">
      <c r="A58" s="60">
        <v>3</v>
      </c>
      <c r="B58" s="60" t="s">
        <v>61</v>
      </c>
      <c r="C58" s="12" t="s">
        <v>63</v>
      </c>
      <c r="D58" s="60" t="s">
        <v>30</v>
      </c>
      <c r="E58" s="60">
        <v>1</v>
      </c>
      <c r="F58" s="60" t="s">
        <v>62</v>
      </c>
      <c r="G58" s="60">
        <v>1</v>
      </c>
      <c r="H58" s="60" t="s">
        <v>32</v>
      </c>
      <c r="I58" s="60"/>
      <c r="J58" s="60">
        <v>33</v>
      </c>
      <c r="K58" s="60">
        <v>51</v>
      </c>
      <c r="L58" s="60">
        <v>24</v>
      </c>
      <c r="M58" s="60" t="s">
        <v>32</v>
      </c>
      <c r="N58" s="3">
        <f t="shared" si="10"/>
        <v>0</v>
      </c>
      <c r="O58" s="9">
        <f t="shared" si="11"/>
        <v>0</v>
      </c>
      <c r="P58" s="4">
        <f t="shared" si="15"/>
        <v>0</v>
      </c>
      <c r="Q58" s="11">
        <f t="shared" si="16"/>
        <v>0</v>
      </c>
      <c r="R58" s="10">
        <f t="shared" si="14"/>
        <v>0</v>
      </c>
    </row>
    <row r="59" spans="1:18" s="8" customFormat="1">
      <c r="A59" s="60">
        <v>4</v>
      </c>
      <c r="B59" s="60" t="s">
        <v>64</v>
      </c>
      <c r="C59" s="12" t="s">
        <v>65</v>
      </c>
      <c r="D59" s="60" t="s">
        <v>30</v>
      </c>
      <c r="E59" s="60">
        <v>1</v>
      </c>
      <c r="F59" s="60" t="s">
        <v>62</v>
      </c>
      <c r="G59" s="60">
        <v>1</v>
      </c>
      <c r="H59" s="60" t="s">
        <v>32</v>
      </c>
      <c r="I59" s="60"/>
      <c r="J59" s="60">
        <v>33</v>
      </c>
      <c r="K59" s="60">
        <v>51</v>
      </c>
      <c r="L59" s="60">
        <v>13</v>
      </c>
      <c r="M59" s="60" t="s">
        <v>32</v>
      </c>
      <c r="N59" s="3">
        <f t="shared" si="10"/>
        <v>4.49</v>
      </c>
      <c r="O59" s="9">
        <f t="shared" si="11"/>
        <v>4.49</v>
      </c>
      <c r="P59" s="4">
        <f t="shared" si="15"/>
        <v>0.22949999999999998</v>
      </c>
      <c r="Q59" s="11">
        <f t="shared" si="16"/>
        <v>5.1113585746102448</v>
      </c>
      <c r="R59" s="10">
        <f t="shared" si="14"/>
        <v>1.8878000000000001</v>
      </c>
    </row>
    <row r="60" spans="1:18" s="8" customFormat="1">
      <c r="A60" s="60">
        <v>5</v>
      </c>
      <c r="B60" s="60" t="s">
        <v>66</v>
      </c>
      <c r="C60" s="12" t="s">
        <v>42</v>
      </c>
      <c r="D60" s="60" t="s">
        <v>30</v>
      </c>
      <c r="E60" s="60">
        <v>1</v>
      </c>
      <c r="F60" s="60" t="s">
        <v>62</v>
      </c>
      <c r="G60" s="60">
        <v>1</v>
      </c>
      <c r="H60" s="60" t="s">
        <v>32</v>
      </c>
      <c r="I60" s="60"/>
      <c r="J60" s="60">
        <v>35</v>
      </c>
      <c r="K60" s="60">
        <v>51</v>
      </c>
      <c r="L60" s="60">
        <v>29</v>
      </c>
      <c r="M60" s="60" t="s">
        <v>32</v>
      </c>
      <c r="N60" s="3">
        <f t="shared" si="10"/>
        <v>0</v>
      </c>
      <c r="O60" s="9">
        <f t="shared" si="11"/>
        <v>0</v>
      </c>
      <c r="P60" s="4">
        <f t="shared" si="15"/>
        <v>0</v>
      </c>
      <c r="Q60" s="11">
        <f t="shared" si="16"/>
        <v>0</v>
      </c>
      <c r="R60" s="10">
        <f t="shared" si="14"/>
        <v>0</v>
      </c>
    </row>
    <row r="61" spans="1:18" s="8" customFormat="1">
      <c r="A61" s="60">
        <v>6</v>
      </c>
      <c r="B61" s="60"/>
      <c r="C61" s="12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3">
        <f t="shared" si="10"/>
        <v>0</v>
      </c>
      <c r="O61" s="9">
        <f t="shared" si="11"/>
        <v>0</v>
      </c>
      <c r="P61" s="4">
        <f t="shared" si="15"/>
        <v>0</v>
      </c>
      <c r="Q61" s="11">
        <f t="shared" si="16"/>
        <v>0</v>
      </c>
      <c r="R61" s="10">
        <f t="shared" si="14"/>
        <v>0</v>
      </c>
    </row>
    <row r="62" spans="1:18" s="8" customFormat="1">
      <c r="A62" s="60">
        <v>7</v>
      </c>
      <c r="B62" s="60"/>
      <c r="C62" s="12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</row>
    <row r="63" spans="1:18" s="8" customFormat="1">
      <c r="A63" s="60">
        <v>8</v>
      </c>
      <c r="B63" s="60"/>
      <c r="C63" s="12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3">
        <f t="shared" si="10"/>
        <v>0</v>
      </c>
      <c r="O63" s="9">
        <f t="shared" si="11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>
      <c r="A64" s="60">
        <v>9</v>
      </c>
      <c r="B64" s="60"/>
      <c r="C64" s="12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>
      <c r="A65" s="60">
        <v>10</v>
      </c>
      <c r="B65" s="60"/>
      <c r="C65" s="12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 ht="15.75" customHeight="1">
      <c r="A66" s="64" t="s">
        <v>43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6"/>
      <c r="R66" s="10">
        <f>SUM(R56:R65)</f>
        <v>4.5734000000000004</v>
      </c>
    </row>
    <row r="67" spans="1:19" s="8" customFormat="1" ht="15.75" customHeight="1">
      <c r="A67" s="24" t="s">
        <v>44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7" t="s">
        <v>58</v>
      </c>
      <c r="B68" s="47"/>
      <c r="C68" s="47"/>
      <c r="D68" s="47"/>
      <c r="E68" s="47"/>
      <c r="F68" s="47"/>
      <c r="G68" s="47"/>
      <c r="H68" s="47"/>
      <c r="I68" s="47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7"/>
      <c r="B69" s="47"/>
      <c r="C69" s="47"/>
      <c r="D69" s="47"/>
      <c r="E69" s="47"/>
      <c r="F69" s="47"/>
      <c r="G69" s="47"/>
      <c r="H69" s="47"/>
      <c r="I69" s="47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67" t="s">
        <v>67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56"/>
    </row>
    <row r="71" spans="1:19" ht="15.75" customHeight="1">
      <c r="A71" s="69" t="s">
        <v>27</v>
      </c>
      <c r="B71" s="70"/>
      <c r="C71" s="70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56"/>
      <c r="R71" s="8"/>
      <c r="S71" s="8"/>
    </row>
    <row r="72" spans="1:19" ht="15.75" customHeight="1">
      <c r="A72" s="67" t="s">
        <v>48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56"/>
      <c r="R72" s="8"/>
      <c r="S72" s="8"/>
    </row>
    <row r="73" spans="1:19" s="7" customFormat="1">
      <c r="A73" s="60">
        <v>1</v>
      </c>
      <c r="B73" s="60" t="s">
        <v>39</v>
      </c>
      <c r="C73" s="12" t="s">
        <v>49</v>
      </c>
      <c r="D73" s="60" t="s">
        <v>30</v>
      </c>
      <c r="E73" s="60">
        <v>1</v>
      </c>
      <c r="F73" s="60" t="s">
        <v>60</v>
      </c>
      <c r="G73" s="60">
        <v>1</v>
      </c>
      <c r="H73" s="60" t="s">
        <v>32</v>
      </c>
      <c r="I73" s="60"/>
      <c r="J73" s="60">
        <v>26</v>
      </c>
      <c r="K73" s="60">
        <v>45</v>
      </c>
      <c r="L73" s="60">
        <v>5</v>
      </c>
      <c r="M73" s="60" t="s">
        <v>32</v>
      </c>
      <c r="N73" s="3">
        <f t="shared" ref="N73:N82" si="17"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11</v>
      </c>
      <c r="O73" s="9">
        <f t="shared" ref="O73:O82" si="18">IF(F73="OŽ",N73,IF(H73="Ne",IF(J73*0.3&lt;J73-L73,N73,0),IF(J73*0.1&lt;J73-L73,N73,0)))</f>
        <v>11</v>
      </c>
      <c r="P73" s="4">
        <f t="shared" ref="P73" si="19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1.1219999999999999</v>
      </c>
      <c r="Q73" s="11">
        <f t="shared" ref="Q73" si="20">IF(ISERROR(P73*100/N73),0,(P73*100/N73))</f>
        <v>10.199999999999999</v>
      </c>
      <c r="R73" s="10">
        <f t="shared" ref="R73:R82" si="21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4.8488000000000007</v>
      </c>
      <c r="S73" s="8"/>
    </row>
    <row r="74" spans="1:19">
      <c r="A74" s="60">
        <v>2</v>
      </c>
      <c r="B74" s="60" t="s">
        <v>33</v>
      </c>
      <c r="C74" s="12" t="s">
        <v>29</v>
      </c>
      <c r="D74" s="60" t="s">
        <v>30</v>
      </c>
      <c r="E74" s="60">
        <v>1</v>
      </c>
      <c r="F74" s="60" t="s">
        <v>60</v>
      </c>
      <c r="G74" s="60">
        <v>1</v>
      </c>
      <c r="H74" s="60" t="s">
        <v>32</v>
      </c>
      <c r="I74" s="60"/>
      <c r="J74" s="60">
        <v>35</v>
      </c>
      <c r="K74" s="60">
        <v>45</v>
      </c>
      <c r="L74" s="60">
        <v>24</v>
      </c>
      <c r="M74" s="60" t="s">
        <v>32</v>
      </c>
      <c r="N74" s="3">
        <f t="shared" si="17"/>
        <v>0</v>
      </c>
      <c r="O74" s="9">
        <f t="shared" si="18"/>
        <v>0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</v>
      </c>
      <c r="Q74" s="11">
        <f t="shared" ref="Q74:Q82" si="23">IF(ISERROR(P74*100/N74),0,(P74*100/N74))</f>
        <v>0</v>
      </c>
      <c r="R74" s="10">
        <f t="shared" si="21"/>
        <v>0</v>
      </c>
      <c r="S74" s="8"/>
    </row>
    <row r="75" spans="1:19" s="8" customFormat="1">
      <c r="A75" s="60">
        <v>3</v>
      </c>
      <c r="B75" s="60" t="s">
        <v>68</v>
      </c>
      <c r="C75" s="12" t="s">
        <v>38</v>
      </c>
      <c r="D75" s="60" t="s">
        <v>30</v>
      </c>
      <c r="E75" s="60">
        <v>1</v>
      </c>
      <c r="F75" s="60" t="s">
        <v>60</v>
      </c>
      <c r="G75" s="60">
        <v>1</v>
      </c>
      <c r="H75" s="60" t="s">
        <v>32</v>
      </c>
      <c r="I75" s="60"/>
      <c r="J75" s="60">
        <v>22</v>
      </c>
      <c r="K75" s="60">
        <v>45</v>
      </c>
      <c r="L75" s="60">
        <v>13</v>
      </c>
      <c r="M75" s="60" t="s">
        <v>32</v>
      </c>
      <c r="N75" s="3">
        <f t="shared" si="17"/>
        <v>5.32</v>
      </c>
      <c r="O75" s="9">
        <f t="shared" si="18"/>
        <v>5.32</v>
      </c>
      <c r="P75" s="4">
        <f t="shared" si="22"/>
        <v>0.30599999999999999</v>
      </c>
      <c r="Q75" s="11">
        <f t="shared" si="23"/>
        <v>5.7518796992481196</v>
      </c>
      <c r="R75" s="10">
        <f t="shared" si="21"/>
        <v>2.2504000000000004</v>
      </c>
    </row>
    <row r="76" spans="1:19" s="8" customFormat="1">
      <c r="A76" s="60">
        <v>4</v>
      </c>
      <c r="B76" s="60" t="s">
        <v>69</v>
      </c>
      <c r="C76" s="12" t="s">
        <v>65</v>
      </c>
      <c r="D76" s="60" t="s">
        <v>30</v>
      </c>
      <c r="E76" s="60">
        <v>1</v>
      </c>
      <c r="F76" s="60" t="s">
        <v>62</v>
      </c>
      <c r="G76" s="60">
        <v>1</v>
      </c>
      <c r="H76" s="60" t="s">
        <v>32</v>
      </c>
      <c r="I76" s="60"/>
      <c r="J76" s="60">
        <v>28</v>
      </c>
      <c r="K76" s="60">
        <v>45</v>
      </c>
      <c r="L76" s="60">
        <v>22</v>
      </c>
      <c r="M76" s="60" t="s">
        <v>32</v>
      </c>
      <c r="N76" s="3">
        <f t="shared" si="17"/>
        <v>0</v>
      </c>
      <c r="O76" s="9">
        <f t="shared" si="18"/>
        <v>0</v>
      </c>
      <c r="P76" s="4">
        <f t="shared" si="22"/>
        <v>0</v>
      </c>
      <c r="Q76" s="11">
        <f t="shared" si="23"/>
        <v>0</v>
      </c>
      <c r="R76" s="10">
        <f t="shared" si="21"/>
        <v>0</v>
      </c>
    </row>
    <row r="77" spans="1:19" s="8" customFormat="1">
      <c r="A77" s="60">
        <v>5</v>
      </c>
      <c r="B77" s="60" t="s">
        <v>70</v>
      </c>
      <c r="C77" s="12" t="s">
        <v>49</v>
      </c>
      <c r="D77" s="60" t="s">
        <v>30</v>
      </c>
      <c r="E77" s="60">
        <v>1</v>
      </c>
      <c r="F77" s="60" t="s">
        <v>62</v>
      </c>
      <c r="G77" s="60">
        <v>1</v>
      </c>
      <c r="H77" s="60" t="s">
        <v>32</v>
      </c>
      <c r="I77" s="60"/>
      <c r="J77" s="60">
        <v>34</v>
      </c>
      <c r="K77" s="60">
        <v>45</v>
      </c>
      <c r="L77" s="60">
        <v>33</v>
      </c>
      <c r="M77" s="60" t="s">
        <v>32</v>
      </c>
      <c r="N77" s="3">
        <f t="shared" si="17"/>
        <v>0</v>
      </c>
      <c r="O77" s="9">
        <f t="shared" si="18"/>
        <v>0</v>
      </c>
      <c r="P77" s="4">
        <f t="shared" si="22"/>
        <v>0</v>
      </c>
      <c r="Q77" s="11">
        <f t="shared" si="23"/>
        <v>0</v>
      </c>
      <c r="R77" s="10">
        <f t="shared" si="21"/>
        <v>0</v>
      </c>
    </row>
    <row r="78" spans="1:19">
      <c r="A78" s="60">
        <v>6</v>
      </c>
      <c r="B78" s="60" t="s">
        <v>71</v>
      </c>
      <c r="C78" s="12" t="s">
        <v>72</v>
      </c>
      <c r="D78" s="60" t="s">
        <v>30</v>
      </c>
      <c r="E78" s="60">
        <v>1</v>
      </c>
      <c r="F78" s="60" t="s">
        <v>62</v>
      </c>
      <c r="G78" s="60">
        <v>1</v>
      </c>
      <c r="H78" s="60" t="s">
        <v>32</v>
      </c>
      <c r="I78" s="60"/>
      <c r="J78" s="60">
        <v>33</v>
      </c>
      <c r="K78" s="60">
        <v>45</v>
      </c>
      <c r="L78" s="60">
        <v>24</v>
      </c>
      <c r="M78" s="60" t="s">
        <v>32</v>
      </c>
      <c r="N78" s="3">
        <f t="shared" si="17"/>
        <v>0</v>
      </c>
      <c r="O78" s="9">
        <f t="shared" si="18"/>
        <v>0</v>
      </c>
      <c r="P78" s="4">
        <f t="shared" si="22"/>
        <v>0</v>
      </c>
      <c r="Q78" s="11">
        <f t="shared" si="23"/>
        <v>0</v>
      </c>
      <c r="R78" s="10">
        <f t="shared" si="21"/>
        <v>0</v>
      </c>
      <c r="S78" s="8"/>
    </row>
    <row r="79" spans="1:19">
      <c r="A79" s="60">
        <v>7</v>
      </c>
      <c r="B79" s="60"/>
      <c r="C79" s="12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3">
        <f t="shared" si="17"/>
        <v>0</v>
      </c>
      <c r="O79" s="9">
        <f t="shared" si="18"/>
        <v>0</v>
      </c>
      <c r="P79" s="4">
        <f t="shared" si="22"/>
        <v>0</v>
      </c>
      <c r="Q79" s="11">
        <f t="shared" si="23"/>
        <v>0</v>
      </c>
      <c r="R79" s="10">
        <f t="shared" si="21"/>
        <v>0</v>
      </c>
      <c r="S79" s="8"/>
    </row>
    <row r="80" spans="1:19">
      <c r="A80" s="60">
        <v>8</v>
      </c>
      <c r="B80" s="60"/>
      <c r="C80" s="12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3">
        <f t="shared" si="17"/>
        <v>0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 t="shared" si="21"/>
        <v>0</v>
      </c>
      <c r="S80" s="8"/>
    </row>
    <row r="81" spans="1:19">
      <c r="A81" s="60">
        <v>9</v>
      </c>
      <c r="B81" s="60"/>
      <c r="C81" s="12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3">
        <f t="shared" si="17"/>
        <v>0</v>
      </c>
      <c r="O81" s="9">
        <f t="shared" si="18"/>
        <v>0</v>
      </c>
      <c r="P81" s="4">
        <f t="shared" si="22"/>
        <v>0</v>
      </c>
      <c r="Q81" s="11">
        <f t="shared" si="23"/>
        <v>0</v>
      </c>
      <c r="R81" s="10">
        <f t="shared" si="21"/>
        <v>0</v>
      </c>
      <c r="S81" s="8"/>
    </row>
    <row r="82" spans="1:19">
      <c r="A82" s="60">
        <v>10</v>
      </c>
      <c r="B82" s="60"/>
      <c r="C82" s="12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 t="shared" si="21"/>
        <v>0</v>
      </c>
      <c r="S82" s="8"/>
    </row>
    <row r="83" spans="1:19">
      <c r="A83" s="79" t="s">
        <v>43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1"/>
      <c r="R83" s="10">
        <f>SUM(R73:R82)</f>
        <v>7.0992000000000015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5.75">
      <c r="A85" s="24" t="s">
        <v>44</v>
      </c>
      <c r="B85" s="55" t="s">
        <v>73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7" t="s">
        <v>58</v>
      </c>
      <c r="B86" s="47"/>
      <c r="C86" s="47"/>
      <c r="D86" s="47"/>
      <c r="E86" s="47"/>
      <c r="F86" s="47"/>
      <c r="G86" s="47"/>
      <c r="H86" s="47"/>
      <c r="I86" s="47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7"/>
      <c r="B87" s="47"/>
      <c r="C87" s="47"/>
      <c r="D87" s="47"/>
      <c r="E87" s="47"/>
      <c r="F87" s="47"/>
      <c r="G87" s="47"/>
      <c r="H87" s="47"/>
      <c r="I87" s="47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67" t="s">
        <v>74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56"/>
      <c r="R88" s="8"/>
      <c r="S88" s="8"/>
    </row>
    <row r="89" spans="1:19" ht="18">
      <c r="A89" s="69" t="s">
        <v>27</v>
      </c>
      <c r="B89" s="70"/>
      <c r="C89" s="70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56"/>
      <c r="R89" s="8"/>
      <c r="S89" s="8"/>
    </row>
    <row r="90" spans="1:19">
      <c r="A90" s="60">
        <v>1</v>
      </c>
      <c r="B90" s="60" t="s">
        <v>33</v>
      </c>
      <c r="C90" s="12" t="s">
        <v>34</v>
      </c>
      <c r="D90" s="60" t="s">
        <v>30</v>
      </c>
      <c r="E90" s="60">
        <v>1</v>
      </c>
      <c r="F90" s="60" t="s">
        <v>75</v>
      </c>
      <c r="G90" s="60">
        <v>2</v>
      </c>
      <c r="H90" s="60" t="s">
        <v>32</v>
      </c>
      <c r="I90" s="60"/>
      <c r="J90" s="60">
        <v>98</v>
      </c>
      <c r="K90" s="60">
        <v>140</v>
      </c>
      <c r="L90" s="60">
        <v>48</v>
      </c>
      <c r="M90" s="60" t="s">
        <v>32</v>
      </c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0</v>
      </c>
      <c r="O90" s="9">
        <f t="shared" ref="O90:O99" si="25">IF(F90="OŽ",N90,IF(H90="Ne",IF(J90*0.3&lt;J90-L90,N90,0),IF(J90*0.1&lt;J90-L90,N90,0)))</f>
        <v>0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0</v>
      </c>
      <c r="Q90" s="11">
        <f t="shared" ref="Q90" si="27">IF(ISERROR(P90*100/N90),0,(P90*100/N90))</f>
        <v>0</v>
      </c>
      <c r="R90" s="10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0" s="8"/>
    </row>
    <row r="91" spans="1:19">
      <c r="A91" s="60">
        <v>2</v>
      </c>
      <c r="B91" s="60" t="s">
        <v>76</v>
      </c>
      <c r="C91" s="12" t="s">
        <v>36</v>
      </c>
      <c r="D91" s="60" t="s">
        <v>30</v>
      </c>
      <c r="E91" s="60">
        <v>1</v>
      </c>
      <c r="F91" s="60" t="s">
        <v>75</v>
      </c>
      <c r="G91" s="60">
        <v>2</v>
      </c>
      <c r="H91" s="60" t="s">
        <v>32</v>
      </c>
      <c r="I91" s="60"/>
      <c r="J91" s="60">
        <v>89</v>
      </c>
      <c r="K91" s="60">
        <v>140</v>
      </c>
      <c r="L91" s="60">
        <v>77</v>
      </c>
      <c r="M91" s="60" t="s">
        <v>32</v>
      </c>
      <c r="N91" s="3">
        <f t="shared" si="24"/>
        <v>0</v>
      </c>
      <c r="O91" s="9">
        <f t="shared" si="25"/>
        <v>0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0</v>
      </c>
      <c r="Q91" s="11">
        <f t="shared" ref="Q91:Q99" si="30">IF(ISERROR(P91*100/N91),0,(P91*100/N91))</f>
        <v>0</v>
      </c>
      <c r="R91" s="10">
        <f t="shared" si="28"/>
        <v>0</v>
      </c>
      <c r="S91" s="7"/>
    </row>
    <row r="92" spans="1:19" ht="30">
      <c r="A92" s="60">
        <v>3</v>
      </c>
      <c r="B92" s="60" t="s">
        <v>50</v>
      </c>
      <c r="C92" s="12" t="s">
        <v>49</v>
      </c>
      <c r="D92" s="60" t="s">
        <v>30</v>
      </c>
      <c r="E92" s="60">
        <v>1</v>
      </c>
      <c r="F92" s="60" t="s">
        <v>75</v>
      </c>
      <c r="G92" s="60">
        <v>2</v>
      </c>
      <c r="H92" s="60" t="s">
        <v>32</v>
      </c>
      <c r="I92" s="60"/>
      <c r="J92" s="60">
        <v>76</v>
      </c>
      <c r="K92" s="60">
        <v>140</v>
      </c>
      <c r="L92" s="60">
        <v>48</v>
      </c>
      <c r="M92" s="60" t="s">
        <v>32</v>
      </c>
      <c r="N92" s="3">
        <f t="shared" si="24"/>
        <v>0</v>
      </c>
      <c r="O92" s="9">
        <f t="shared" si="25"/>
        <v>0</v>
      </c>
      <c r="P92" s="4">
        <f t="shared" si="29"/>
        <v>0</v>
      </c>
      <c r="Q92" s="11">
        <f t="shared" si="30"/>
        <v>0</v>
      </c>
      <c r="R92" s="10">
        <f t="shared" si="28"/>
        <v>0</v>
      </c>
      <c r="S92" s="8"/>
    </row>
    <row r="93" spans="1:19">
      <c r="A93" s="60">
        <v>4</v>
      </c>
      <c r="B93" s="60" t="s">
        <v>28</v>
      </c>
      <c r="C93" s="12" t="s">
        <v>29</v>
      </c>
      <c r="D93" s="60" t="s">
        <v>30</v>
      </c>
      <c r="E93" s="60">
        <v>1</v>
      </c>
      <c r="F93" s="60" t="s">
        <v>75</v>
      </c>
      <c r="G93" s="60">
        <v>2</v>
      </c>
      <c r="H93" s="60" t="s">
        <v>32</v>
      </c>
      <c r="I93" s="60"/>
      <c r="J93" s="60">
        <v>96</v>
      </c>
      <c r="K93" s="60">
        <v>140</v>
      </c>
      <c r="L93" s="60">
        <v>24</v>
      </c>
      <c r="M93" s="60" t="s">
        <v>32</v>
      </c>
      <c r="N93" s="3">
        <f t="shared" si="24"/>
        <v>39.284999999999997</v>
      </c>
      <c r="O93" s="9">
        <f t="shared" si="25"/>
        <v>39.284999999999997</v>
      </c>
      <c r="P93" s="4">
        <f t="shared" si="29"/>
        <v>10.776</v>
      </c>
      <c r="Q93" s="11">
        <f t="shared" si="30"/>
        <v>27.430316914852998</v>
      </c>
      <c r="R93" s="10">
        <f t="shared" si="28"/>
        <v>37.545749999999998</v>
      </c>
      <c r="S93" s="8"/>
    </row>
    <row r="94" spans="1:19">
      <c r="A94" s="60">
        <v>5</v>
      </c>
      <c r="B94" s="60" t="s">
        <v>37</v>
      </c>
      <c r="C94" s="12" t="s">
        <v>38</v>
      </c>
      <c r="D94" s="60" t="s">
        <v>30</v>
      </c>
      <c r="E94" s="60">
        <v>1</v>
      </c>
      <c r="F94" s="60" t="s">
        <v>75</v>
      </c>
      <c r="G94" s="60">
        <v>2</v>
      </c>
      <c r="H94" s="60" t="s">
        <v>32</v>
      </c>
      <c r="I94" s="60"/>
      <c r="J94" s="60">
        <v>79</v>
      </c>
      <c r="K94" s="60">
        <v>140</v>
      </c>
      <c r="L94" s="60">
        <v>72</v>
      </c>
      <c r="M94" s="60" t="s">
        <v>32</v>
      </c>
      <c r="N94" s="3">
        <f t="shared" si="24"/>
        <v>0</v>
      </c>
      <c r="O94" s="9">
        <f t="shared" si="25"/>
        <v>0</v>
      </c>
      <c r="P94" s="4">
        <f t="shared" si="29"/>
        <v>0</v>
      </c>
      <c r="Q94" s="11">
        <f t="shared" si="30"/>
        <v>0</v>
      </c>
      <c r="R94" s="10">
        <f t="shared" si="28"/>
        <v>0</v>
      </c>
      <c r="S94" s="8"/>
    </row>
    <row r="95" spans="1:19">
      <c r="A95" s="60">
        <v>6</v>
      </c>
      <c r="B95" s="60" t="s">
        <v>39</v>
      </c>
      <c r="C95" s="12" t="s">
        <v>40</v>
      </c>
      <c r="D95" s="60" t="s">
        <v>30</v>
      </c>
      <c r="E95" s="60">
        <v>1</v>
      </c>
      <c r="F95" s="60" t="s">
        <v>75</v>
      </c>
      <c r="G95" s="60">
        <v>2</v>
      </c>
      <c r="H95" s="60" t="s">
        <v>32</v>
      </c>
      <c r="I95" s="60"/>
      <c r="J95" s="60">
        <v>75</v>
      </c>
      <c r="K95" s="60">
        <v>140</v>
      </c>
      <c r="L95" s="60">
        <v>48</v>
      </c>
      <c r="M95" s="60" t="s">
        <v>32</v>
      </c>
      <c r="N95" s="3">
        <f t="shared" si="24"/>
        <v>0</v>
      </c>
      <c r="O95" s="9">
        <f t="shared" si="25"/>
        <v>0</v>
      </c>
      <c r="P95" s="4">
        <f t="shared" si="29"/>
        <v>0</v>
      </c>
      <c r="Q95" s="11">
        <f t="shared" si="30"/>
        <v>0</v>
      </c>
      <c r="R95" s="10">
        <f t="shared" si="28"/>
        <v>0</v>
      </c>
      <c r="S95" s="8"/>
    </row>
    <row r="96" spans="1:19">
      <c r="A96" s="60">
        <v>7</v>
      </c>
      <c r="B96" s="60" t="s">
        <v>41</v>
      </c>
      <c r="C96" s="12" t="s">
        <v>42</v>
      </c>
      <c r="D96" s="60" t="s">
        <v>30</v>
      </c>
      <c r="E96" s="60">
        <v>1</v>
      </c>
      <c r="F96" s="60" t="s">
        <v>75</v>
      </c>
      <c r="G96" s="60">
        <v>2</v>
      </c>
      <c r="H96" s="60" t="s">
        <v>32</v>
      </c>
      <c r="I96" s="60"/>
      <c r="J96" s="60">
        <v>85</v>
      </c>
      <c r="K96" s="60">
        <v>140</v>
      </c>
      <c r="L96" s="60"/>
      <c r="M96" s="60" t="s">
        <v>32</v>
      </c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8" ht="75">
      <c r="A97" s="60">
        <v>8</v>
      </c>
      <c r="B97" s="60" t="s">
        <v>77</v>
      </c>
      <c r="C97" s="12" t="s">
        <v>78</v>
      </c>
      <c r="D97" s="60" t="s">
        <v>30</v>
      </c>
      <c r="E97" s="60">
        <v>5</v>
      </c>
      <c r="F97" s="60" t="s">
        <v>79</v>
      </c>
      <c r="G97" s="60">
        <v>2</v>
      </c>
      <c r="H97" s="60" t="s">
        <v>32</v>
      </c>
      <c r="I97" s="60"/>
      <c r="J97" s="60">
        <v>25</v>
      </c>
      <c r="K97" s="60">
        <v>140</v>
      </c>
      <c r="L97" s="60">
        <v>21</v>
      </c>
      <c r="M97" s="60" t="s">
        <v>32</v>
      </c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8">
      <c r="A98" s="60">
        <v>9</v>
      </c>
      <c r="B98" s="60"/>
      <c r="C98" s="12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8">
      <c r="A99" s="60">
        <v>10</v>
      </c>
      <c r="B99" s="60"/>
      <c r="C99" s="12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</row>
    <row r="100" spans="1:18">
      <c r="A100" s="79" t="s">
        <v>43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1"/>
      <c r="R100" s="10">
        <f>SUM(R90:R99)</f>
        <v>37.545749999999998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5.75">
      <c r="A102" s="24" t="s">
        <v>44</v>
      </c>
      <c r="B102" s="55" t="s">
        <v>80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7" t="s">
        <v>58</v>
      </c>
      <c r="B103" s="47"/>
      <c r="C103" s="47"/>
      <c r="D103" s="47"/>
      <c r="E103" s="47"/>
      <c r="F103" s="47"/>
      <c r="G103" s="47"/>
      <c r="H103" s="47"/>
      <c r="I103" s="47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67" t="s">
        <v>81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56"/>
      <c r="R104" s="8"/>
    </row>
    <row r="105" spans="1:18" ht="18">
      <c r="A105" s="69" t="s">
        <v>27</v>
      </c>
      <c r="B105" s="70"/>
      <c r="C105" s="70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56"/>
      <c r="R105" s="8"/>
    </row>
    <row r="106" spans="1:18">
      <c r="A106" s="67" t="s">
        <v>48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56"/>
      <c r="R106" s="8"/>
    </row>
    <row r="107" spans="1:18">
      <c r="A107" s="60">
        <v>1</v>
      </c>
      <c r="B107" s="60" t="s">
        <v>33</v>
      </c>
      <c r="C107" s="12" t="s">
        <v>34</v>
      </c>
      <c r="D107" s="60" t="s">
        <v>30</v>
      </c>
      <c r="E107" s="60">
        <v>1</v>
      </c>
      <c r="F107" s="60" t="s">
        <v>60</v>
      </c>
      <c r="G107" s="60">
        <v>1</v>
      </c>
      <c r="H107" s="60" t="s">
        <v>32</v>
      </c>
      <c r="I107" s="60"/>
      <c r="J107" s="60">
        <v>34</v>
      </c>
      <c r="K107" s="60">
        <v>52</v>
      </c>
      <c r="L107" s="60">
        <v>24</v>
      </c>
      <c r="M107" s="60"/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0</v>
      </c>
      <c r="O107" s="9">
        <f t="shared" ref="O107:O116" si="32">IF(F107="OŽ",N107,IF(H107="Ne",IF(J107*0.3&lt;J107-L107,N107,0),IF(J107*0.1&lt;J107-L107,N107,0)))</f>
        <v>0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0</v>
      </c>
      <c r="Q107" s="11">
        <f t="shared" ref="Q107" si="34">IF(ISERROR(P107*100/N107),0,(P107*100/N107))</f>
        <v>0</v>
      </c>
      <c r="R107" s="10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08" spans="1:18">
      <c r="A108" s="60">
        <v>2</v>
      </c>
      <c r="B108" s="60" t="s">
        <v>82</v>
      </c>
      <c r="C108" s="12" t="s">
        <v>63</v>
      </c>
      <c r="D108" s="60" t="s">
        <v>30</v>
      </c>
      <c r="E108" s="60">
        <v>1</v>
      </c>
      <c r="F108" s="60" t="s">
        <v>62</v>
      </c>
      <c r="G108" s="60">
        <v>1</v>
      </c>
      <c r="H108" s="60" t="s">
        <v>32</v>
      </c>
      <c r="I108" s="60"/>
      <c r="J108" s="60">
        <v>41</v>
      </c>
      <c r="K108" s="60">
        <v>52</v>
      </c>
      <c r="L108" s="60">
        <v>37</v>
      </c>
      <c r="M108" s="60"/>
      <c r="N108" s="3">
        <f t="shared" si="31"/>
        <v>0</v>
      </c>
      <c r="O108" s="9">
        <f t="shared" si="32"/>
        <v>0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</v>
      </c>
      <c r="Q108" s="11">
        <f t="shared" ref="Q108:Q116" si="37">IF(ISERROR(P108*100/N108),0,(P108*100/N108))</f>
        <v>0</v>
      </c>
      <c r="R108" s="10">
        <f t="shared" si="35"/>
        <v>0</v>
      </c>
    </row>
    <row r="109" spans="1:18">
      <c r="A109" s="60">
        <v>3</v>
      </c>
      <c r="B109" s="60" t="s">
        <v>83</v>
      </c>
      <c r="C109" s="12" t="s">
        <v>42</v>
      </c>
      <c r="D109" s="60" t="s">
        <v>30</v>
      </c>
      <c r="E109" s="60">
        <v>1</v>
      </c>
      <c r="F109" s="60" t="s">
        <v>62</v>
      </c>
      <c r="G109" s="60">
        <v>1</v>
      </c>
      <c r="H109" s="60" t="s">
        <v>32</v>
      </c>
      <c r="I109" s="60"/>
      <c r="J109" s="60">
        <v>35</v>
      </c>
      <c r="K109" s="60">
        <v>52</v>
      </c>
      <c r="L109" s="60">
        <v>27</v>
      </c>
      <c r="M109" s="60"/>
      <c r="N109" s="3">
        <f t="shared" si="31"/>
        <v>0</v>
      </c>
      <c r="O109" s="9">
        <f t="shared" si="32"/>
        <v>0</v>
      </c>
      <c r="P109" s="4">
        <f t="shared" si="36"/>
        <v>0</v>
      </c>
      <c r="Q109" s="11">
        <f t="shared" si="37"/>
        <v>0</v>
      </c>
      <c r="R109" s="10">
        <f t="shared" si="35"/>
        <v>0</v>
      </c>
    </row>
    <row r="110" spans="1:18">
      <c r="A110" s="60">
        <v>4</v>
      </c>
      <c r="B110" s="60" t="s">
        <v>84</v>
      </c>
      <c r="C110" s="12" t="s">
        <v>51</v>
      </c>
      <c r="D110" s="60" t="s">
        <v>30</v>
      </c>
      <c r="E110" s="60">
        <v>1</v>
      </c>
      <c r="F110" s="60" t="s">
        <v>62</v>
      </c>
      <c r="G110" s="60">
        <v>1</v>
      </c>
      <c r="H110" s="60" t="s">
        <v>32</v>
      </c>
      <c r="I110" s="60"/>
      <c r="J110" s="60">
        <v>41</v>
      </c>
      <c r="K110" s="60">
        <v>52</v>
      </c>
      <c r="L110" s="60">
        <v>24</v>
      </c>
      <c r="M110" s="60"/>
      <c r="N110" s="3">
        <f t="shared" si="31"/>
        <v>0</v>
      </c>
      <c r="O110" s="9">
        <f t="shared" si="32"/>
        <v>0</v>
      </c>
      <c r="P110" s="4">
        <f t="shared" si="36"/>
        <v>0</v>
      </c>
      <c r="Q110" s="11">
        <f t="shared" si="37"/>
        <v>0</v>
      </c>
      <c r="R110" s="10">
        <f t="shared" si="35"/>
        <v>0</v>
      </c>
    </row>
    <row r="111" spans="1:18">
      <c r="A111" s="60">
        <v>5</v>
      </c>
      <c r="B111" s="60" t="s">
        <v>85</v>
      </c>
      <c r="C111" s="12" t="s">
        <v>72</v>
      </c>
      <c r="D111" s="60" t="s">
        <v>30</v>
      </c>
      <c r="E111" s="60">
        <v>1</v>
      </c>
      <c r="F111" s="60" t="s">
        <v>62</v>
      </c>
      <c r="G111" s="60">
        <v>1</v>
      </c>
      <c r="H111" s="60" t="s">
        <v>32</v>
      </c>
      <c r="I111" s="60"/>
      <c r="J111" s="60">
        <v>40</v>
      </c>
      <c r="K111" s="60">
        <v>52</v>
      </c>
      <c r="L111" s="60">
        <v>24</v>
      </c>
      <c r="M111" s="60"/>
      <c r="N111" s="3">
        <f t="shared" si="31"/>
        <v>0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</row>
    <row r="112" spans="1:18">
      <c r="A112" s="60">
        <v>6</v>
      </c>
      <c r="B112" s="60"/>
      <c r="C112" s="12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3">
        <f t="shared" si="31"/>
        <v>0</v>
      </c>
      <c r="O112" s="9">
        <f t="shared" si="32"/>
        <v>0</v>
      </c>
      <c r="P112" s="4">
        <f t="shared" si="36"/>
        <v>0</v>
      </c>
      <c r="Q112" s="11">
        <f t="shared" si="37"/>
        <v>0</v>
      </c>
      <c r="R112" s="10">
        <f t="shared" si="35"/>
        <v>0</v>
      </c>
    </row>
    <row r="113" spans="1:18">
      <c r="A113" s="60">
        <v>7</v>
      </c>
      <c r="B113" s="60"/>
      <c r="C113" s="12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</row>
    <row r="114" spans="1:18">
      <c r="A114" s="60">
        <v>8</v>
      </c>
      <c r="B114" s="60"/>
      <c r="C114" s="12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3">
        <f t="shared" si="31"/>
        <v>0</v>
      </c>
      <c r="O114" s="9">
        <f t="shared" si="32"/>
        <v>0</v>
      </c>
      <c r="P114" s="4">
        <f t="shared" si="36"/>
        <v>0</v>
      </c>
      <c r="Q114" s="11">
        <f t="shared" si="37"/>
        <v>0</v>
      </c>
      <c r="R114" s="10">
        <f t="shared" si="35"/>
        <v>0</v>
      </c>
    </row>
    <row r="115" spans="1:18">
      <c r="A115" s="60">
        <v>9</v>
      </c>
      <c r="B115" s="60"/>
      <c r="C115" s="12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>
      <c r="A116" s="60">
        <v>10</v>
      </c>
      <c r="B116" s="60"/>
      <c r="C116" s="12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 ht="15" customHeight="1">
      <c r="A117" s="64" t="s">
        <v>43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6"/>
      <c r="R117" s="10">
        <f>SUM(R107:R116)</f>
        <v>0</v>
      </c>
    </row>
    <row r="118" spans="1:18" ht="15.75">
      <c r="A118" s="24" t="s">
        <v>86</v>
      </c>
      <c r="B118" s="55" t="s">
        <v>87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7" t="s">
        <v>58</v>
      </c>
      <c r="B119" s="47"/>
      <c r="C119" s="47"/>
      <c r="D119" s="47"/>
      <c r="E119" s="47"/>
      <c r="F119" s="47"/>
      <c r="G119" s="47"/>
      <c r="H119" s="47"/>
      <c r="I119" s="47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7"/>
      <c r="B120" s="47"/>
      <c r="C120" s="47"/>
      <c r="D120" s="47"/>
      <c r="E120" s="47"/>
      <c r="F120" s="47"/>
      <c r="G120" s="47"/>
      <c r="H120" s="47"/>
      <c r="I120" s="47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67" t="s">
        <v>88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56"/>
      <c r="R121" s="8"/>
    </row>
    <row r="122" spans="1:18" ht="18">
      <c r="A122" s="69" t="s">
        <v>27</v>
      </c>
      <c r="B122" s="70"/>
      <c r="C122" s="70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56"/>
      <c r="R122" s="8"/>
    </row>
    <row r="123" spans="1:18">
      <c r="A123" s="67" t="s">
        <v>48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56"/>
      <c r="R123" s="8"/>
    </row>
    <row r="124" spans="1:18">
      <c r="A124" s="60">
        <v>1</v>
      </c>
      <c r="B124" s="60"/>
      <c r="C124" s="12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0</v>
      </c>
      <c r="O124" s="9">
        <f t="shared" ref="O124:O133" si="39">IF(F124="OŽ",N124,IF(H124="Ne",IF(J124*0.3&lt;J124-L124,N124,0),IF(J124*0.1&lt;J124-L124,N124,0)))</f>
        <v>0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0</v>
      </c>
      <c r="Q124" s="11">
        <f t="shared" ref="Q124" si="41">IF(ISERROR(P124*100/N124),0,(P124*100/N124))</f>
        <v>0</v>
      </c>
      <c r="R124" s="10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5" spans="1:18">
      <c r="A125" s="60">
        <v>2</v>
      </c>
      <c r="B125" s="60"/>
      <c r="C125" s="12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3">
        <f t="shared" si="38"/>
        <v>0</v>
      </c>
      <c r="O125" s="9">
        <f t="shared" si="39"/>
        <v>0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0</v>
      </c>
      <c r="Q125" s="11">
        <f t="shared" ref="Q125:Q133" si="44">IF(ISERROR(P125*100/N125),0,(P125*100/N125))</f>
        <v>0</v>
      </c>
      <c r="R125" s="10">
        <f t="shared" si="42"/>
        <v>0</v>
      </c>
    </row>
    <row r="126" spans="1:18">
      <c r="A126" s="60">
        <v>3</v>
      </c>
      <c r="B126" s="60"/>
      <c r="C126" s="12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3">
        <f t="shared" si="38"/>
        <v>0</v>
      </c>
      <c r="O126" s="9">
        <f t="shared" si="39"/>
        <v>0</v>
      </c>
      <c r="P126" s="4">
        <f t="shared" si="43"/>
        <v>0</v>
      </c>
      <c r="Q126" s="11">
        <f t="shared" si="44"/>
        <v>0</v>
      </c>
      <c r="R126" s="10">
        <f t="shared" si="42"/>
        <v>0</v>
      </c>
    </row>
    <row r="127" spans="1:18">
      <c r="A127" s="60">
        <v>4</v>
      </c>
      <c r="B127" s="60"/>
      <c r="C127" s="12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3">
        <f t="shared" si="38"/>
        <v>0</v>
      </c>
      <c r="O127" s="9">
        <f t="shared" si="39"/>
        <v>0</v>
      </c>
      <c r="P127" s="4">
        <f t="shared" si="43"/>
        <v>0</v>
      </c>
      <c r="Q127" s="11">
        <f t="shared" si="44"/>
        <v>0</v>
      </c>
      <c r="R127" s="10">
        <f t="shared" si="42"/>
        <v>0</v>
      </c>
    </row>
    <row r="128" spans="1:18">
      <c r="A128" s="60">
        <v>5</v>
      </c>
      <c r="B128" s="60"/>
      <c r="C128" s="12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3">
        <f t="shared" si="38"/>
        <v>0</v>
      </c>
      <c r="O128" s="9">
        <f t="shared" si="39"/>
        <v>0</v>
      </c>
      <c r="P128" s="4">
        <f t="shared" si="43"/>
        <v>0</v>
      </c>
      <c r="Q128" s="11">
        <f t="shared" si="44"/>
        <v>0</v>
      </c>
      <c r="R128" s="10">
        <f t="shared" si="42"/>
        <v>0</v>
      </c>
    </row>
    <row r="129" spans="1:18">
      <c r="A129" s="60">
        <v>6</v>
      </c>
      <c r="B129" s="60"/>
      <c r="C129" s="12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3">
        <f t="shared" si="38"/>
        <v>0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>
      <c r="A130" s="60">
        <v>7</v>
      </c>
      <c r="B130" s="60"/>
      <c r="C130" s="12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3">
        <f t="shared" si="38"/>
        <v>0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>
      <c r="A131" s="60">
        <v>8</v>
      </c>
      <c r="B131" s="60"/>
      <c r="C131" s="12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3">
        <f t="shared" si="38"/>
        <v>0</v>
      </c>
      <c r="O131" s="9">
        <f t="shared" si="39"/>
        <v>0</v>
      </c>
      <c r="P131" s="4">
        <f t="shared" si="43"/>
        <v>0</v>
      </c>
      <c r="Q131" s="11">
        <f t="shared" si="44"/>
        <v>0</v>
      </c>
      <c r="R131" s="10">
        <f t="shared" si="42"/>
        <v>0</v>
      </c>
    </row>
    <row r="132" spans="1:18">
      <c r="A132" s="60">
        <v>9</v>
      </c>
      <c r="B132" s="60"/>
      <c r="C132" s="12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3">
        <f t="shared" si="38"/>
        <v>0</v>
      </c>
      <c r="O132" s="9">
        <f t="shared" si="39"/>
        <v>0</v>
      </c>
      <c r="P132" s="4">
        <f t="shared" si="43"/>
        <v>0</v>
      </c>
      <c r="Q132" s="11">
        <f t="shared" si="44"/>
        <v>0</v>
      </c>
      <c r="R132" s="10">
        <f t="shared" si="42"/>
        <v>0</v>
      </c>
    </row>
    <row r="133" spans="1:18">
      <c r="A133" s="60">
        <v>10</v>
      </c>
      <c r="B133" s="60"/>
      <c r="C133" s="12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1">
        <f t="shared" si="44"/>
        <v>0</v>
      </c>
      <c r="R133" s="10">
        <f t="shared" si="42"/>
        <v>0</v>
      </c>
    </row>
    <row r="134" spans="1:18">
      <c r="A134" s="64" t="s">
        <v>43</v>
      </c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6"/>
      <c r="R134" s="10">
        <f>SUM(R124:R133)</f>
        <v>0</v>
      </c>
    </row>
    <row r="135" spans="1:18" ht="15.75">
      <c r="A135" s="24" t="s">
        <v>44</v>
      </c>
      <c r="B135" s="2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7" t="s">
        <v>58</v>
      </c>
      <c r="B136" s="47"/>
      <c r="C136" s="47"/>
      <c r="D136" s="47"/>
      <c r="E136" s="47"/>
      <c r="F136" s="47"/>
      <c r="G136" s="47"/>
      <c r="H136" s="47"/>
      <c r="I136" s="47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7"/>
      <c r="B137" s="47"/>
      <c r="C137" s="47"/>
      <c r="D137" s="47"/>
      <c r="E137" s="47"/>
      <c r="F137" s="47"/>
      <c r="G137" s="47"/>
      <c r="H137" s="47"/>
      <c r="I137" s="47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67" t="s">
        <v>88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56"/>
      <c r="R138" s="8"/>
    </row>
    <row r="139" spans="1:18" ht="18">
      <c r="A139" s="69" t="s">
        <v>27</v>
      </c>
      <c r="B139" s="70"/>
      <c r="C139" s="70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56"/>
      <c r="R139" s="8"/>
    </row>
    <row r="140" spans="1:18">
      <c r="A140" s="67" t="s">
        <v>48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56"/>
      <c r="R140" s="8"/>
    </row>
    <row r="141" spans="1:18">
      <c r="A141" s="60">
        <v>1</v>
      </c>
      <c r="B141" s="60"/>
      <c r="C141" s="12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0</v>
      </c>
      <c r="O141" s="9">
        <f t="shared" ref="O141:O150" si="46">IF(F141="OŽ",N141,IF(H141="Ne",IF(J141*0.3&lt;J141-L141,N141,0),IF(J141*0.1&lt;J141-L141,N141,0)))</f>
        <v>0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0</v>
      </c>
      <c r="Q141" s="11">
        <f t="shared" ref="Q141" si="48">IF(ISERROR(P141*100/N141),0,(P141*100/N141))</f>
        <v>0</v>
      </c>
      <c r="R141" s="10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2" spans="1:18">
      <c r="A142" s="60">
        <v>2</v>
      </c>
      <c r="B142" s="60"/>
      <c r="C142" s="12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3">
        <f t="shared" si="45"/>
        <v>0</v>
      </c>
      <c r="O142" s="9">
        <f t="shared" si="46"/>
        <v>0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:Q150" si="51">IF(ISERROR(P142*100/N142),0,(P142*100/N142))</f>
        <v>0</v>
      </c>
      <c r="R142" s="10">
        <f t="shared" si="49"/>
        <v>0</v>
      </c>
    </row>
    <row r="143" spans="1:18">
      <c r="A143" s="60">
        <v>3</v>
      </c>
      <c r="B143" s="60"/>
      <c r="C143" s="12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3">
        <f t="shared" si="45"/>
        <v>0</v>
      </c>
      <c r="O143" s="9">
        <f t="shared" si="46"/>
        <v>0</v>
      </c>
      <c r="P143" s="4">
        <f t="shared" si="50"/>
        <v>0</v>
      </c>
      <c r="Q143" s="11">
        <f t="shared" si="51"/>
        <v>0</v>
      </c>
      <c r="R143" s="10">
        <f t="shared" si="49"/>
        <v>0</v>
      </c>
    </row>
    <row r="144" spans="1:18">
      <c r="A144" s="60">
        <v>4</v>
      </c>
      <c r="B144" s="60"/>
      <c r="C144" s="12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3">
        <f t="shared" si="45"/>
        <v>0</v>
      </c>
      <c r="O144" s="9">
        <f t="shared" si="46"/>
        <v>0</v>
      </c>
      <c r="P144" s="4">
        <f t="shared" si="50"/>
        <v>0</v>
      </c>
      <c r="Q144" s="11">
        <f t="shared" si="51"/>
        <v>0</v>
      </c>
      <c r="R144" s="10">
        <f t="shared" si="49"/>
        <v>0</v>
      </c>
    </row>
    <row r="145" spans="1:18">
      <c r="A145" s="60">
        <v>5</v>
      </c>
      <c r="B145" s="60"/>
      <c r="C145" s="12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3">
        <f t="shared" si="45"/>
        <v>0</v>
      </c>
      <c r="O145" s="9">
        <f t="shared" si="46"/>
        <v>0</v>
      </c>
      <c r="P145" s="4">
        <f t="shared" si="50"/>
        <v>0</v>
      </c>
      <c r="Q145" s="11">
        <f t="shared" si="51"/>
        <v>0</v>
      </c>
      <c r="R145" s="10">
        <f t="shared" si="49"/>
        <v>0</v>
      </c>
    </row>
    <row r="146" spans="1:18">
      <c r="A146" s="60">
        <v>6</v>
      </c>
      <c r="B146" s="60"/>
      <c r="C146" s="12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3">
        <f t="shared" si="45"/>
        <v>0</v>
      </c>
      <c r="O146" s="9">
        <f t="shared" si="46"/>
        <v>0</v>
      </c>
      <c r="P146" s="4">
        <f t="shared" si="50"/>
        <v>0</v>
      </c>
      <c r="Q146" s="11">
        <f t="shared" si="51"/>
        <v>0</v>
      </c>
      <c r="R146" s="10">
        <f t="shared" si="49"/>
        <v>0</v>
      </c>
    </row>
    <row r="147" spans="1:18">
      <c r="A147" s="60">
        <v>7</v>
      </c>
      <c r="B147" s="60"/>
      <c r="C147" s="12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1">
        <f t="shared" si="51"/>
        <v>0</v>
      </c>
      <c r="R147" s="10">
        <f t="shared" si="49"/>
        <v>0</v>
      </c>
    </row>
    <row r="148" spans="1:18">
      <c r="A148" s="60">
        <v>8</v>
      </c>
      <c r="B148" s="60"/>
      <c r="C148" s="12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>
      <c r="A149" s="60">
        <v>9</v>
      </c>
      <c r="B149" s="60"/>
      <c r="C149" s="12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>
      <c r="A150" s="60">
        <v>10</v>
      </c>
      <c r="B150" s="60"/>
      <c r="C150" s="12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64" t="s">
        <v>43</v>
      </c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6"/>
      <c r="R151" s="10">
        <f>SUM(R141:R150)</f>
        <v>0</v>
      </c>
    </row>
    <row r="152" spans="1:18" ht="15.75">
      <c r="A152" s="24" t="s">
        <v>44</v>
      </c>
      <c r="B152" s="2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8">
      <c r="A153" s="47" t="s">
        <v>58</v>
      </c>
      <c r="B153" s="47"/>
      <c r="C153" s="47"/>
      <c r="D153" s="47"/>
      <c r="E153" s="47"/>
      <c r="F153" s="47"/>
      <c r="G153" s="47"/>
      <c r="H153" s="47"/>
      <c r="I153" s="47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7"/>
      <c r="B154" s="47"/>
      <c r="C154" s="47"/>
      <c r="D154" s="47"/>
      <c r="E154" s="47"/>
      <c r="F154" s="47"/>
      <c r="G154" s="47"/>
      <c r="H154" s="47"/>
      <c r="I154" s="47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67" t="s">
        <v>88</v>
      </c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56"/>
      <c r="R155" s="8"/>
    </row>
    <row r="156" spans="1:18" ht="18">
      <c r="A156" s="69" t="s">
        <v>27</v>
      </c>
      <c r="B156" s="70"/>
      <c r="C156" s="70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56"/>
      <c r="R156" s="8"/>
    </row>
    <row r="157" spans="1:18">
      <c r="A157" s="67" t="s">
        <v>48</v>
      </c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56"/>
      <c r="R157" s="8"/>
    </row>
    <row r="158" spans="1:18">
      <c r="A158" s="60">
        <v>1</v>
      </c>
      <c r="B158" s="60"/>
      <c r="C158" s="12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0</v>
      </c>
      <c r="O158" s="9">
        <f t="shared" ref="O158:O167" si="53">IF(F158="OŽ",N158,IF(H158="Ne",IF(J158*0.3&lt;J158-L158,N158,0),IF(J158*0.1&lt;J158-L158,N158,0)))</f>
        <v>0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</v>
      </c>
      <c r="Q158" s="11">
        <f t="shared" ref="Q158" si="55">IF(ISERROR(P158*100/N158),0,(P158*100/N158))</f>
        <v>0</v>
      </c>
      <c r="R158" s="10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9" spans="1:18">
      <c r="A159" s="60">
        <v>2</v>
      </c>
      <c r="B159" s="60"/>
      <c r="C159" s="12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3">
        <f t="shared" si="52"/>
        <v>0</v>
      </c>
      <c r="O159" s="9">
        <f t="shared" si="53"/>
        <v>0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:Q167" si="58">IF(ISERROR(P159*100/N159),0,(P159*100/N159))</f>
        <v>0</v>
      </c>
      <c r="R159" s="10">
        <f t="shared" si="56"/>
        <v>0</v>
      </c>
    </row>
    <row r="160" spans="1:18">
      <c r="A160" s="60">
        <v>3</v>
      </c>
      <c r="B160" s="60"/>
      <c r="C160" s="12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3">
        <f t="shared" si="52"/>
        <v>0</v>
      </c>
      <c r="O160" s="9">
        <f t="shared" si="53"/>
        <v>0</v>
      </c>
      <c r="P160" s="4">
        <f t="shared" si="57"/>
        <v>0</v>
      </c>
      <c r="Q160" s="11">
        <f t="shared" si="58"/>
        <v>0</v>
      </c>
      <c r="R160" s="10">
        <f t="shared" si="56"/>
        <v>0</v>
      </c>
    </row>
    <row r="161" spans="1:18">
      <c r="A161" s="60">
        <v>4</v>
      </c>
      <c r="B161" s="60"/>
      <c r="C161" s="12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3">
        <f t="shared" si="52"/>
        <v>0</v>
      </c>
      <c r="O161" s="9">
        <f t="shared" si="53"/>
        <v>0</v>
      </c>
      <c r="P161" s="4">
        <f t="shared" si="57"/>
        <v>0</v>
      </c>
      <c r="Q161" s="11">
        <f t="shared" si="58"/>
        <v>0</v>
      </c>
      <c r="R161" s="10">
        <f t="shared" si="56"/>
        <v>0</v>
      </c>
    </row>
    <row r="162" spans="1:18">
      <c r="A162" s="60">
        <v>5</v>
      </c>
      <c r="B162" s="60"/>
      <c r="C162" s="12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3">
        <f t="shared" si="52"/>
        <v>0</v>
      </c>
      <c r="O162" s="9">
        <f t="shared" si="53"/>
        <v>0</v>
      </c>
      <c r="P162" s="4">
        <f t="shared" si="57"/>
        <v>0</v>
      </c>
      <c r="Q162" s="11">
        <f t="shared" si="58"/>
        <v>0</v>
      </c>
      <c r="R162" s="10">
        <f t="shared" si="56"/>
        <v>0</v>
      </c>
    </row>
    <row r="163" spans="1:18">
      <c r="A163" s="60">
        <v>6</v>
      </c>
      <c r="B163" s="60"/>
      <c r="C163" s="12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3">
        <f t="shared" si="52"/>
        <v>0</v>
      </c>
      <c r="O163" s="9">
        <f t="shared" si="53"/>
        <v>0</v>
      </c>
      <c r="P163" s="4">
        <f t="shared" si="57"/>
        <v>0</v>
      </c>
      <c r="Q163" s="11">
        <f t="shared" si="58"/>
        <v>0</v>
      </c>
      <c r="R163" s="10">
        <f t="shared" si="56"/>
        <v>0</v>
      </c>
    </row>
    <row r="164" spans="1:18">
      <c r="A164" s="60">
        <v>7</v>
      </c>
      <c r="B164" s="60"/>
      <c r="C164" s="12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3">
        <f t="shared" si="52"/>
        <v>0</v>
      </c>
      <c r="O164" s="9">
        <f t="shared" si="53"/>
        <v>0</v>
      </c>
      <c r="P164" s="4">
        <f t="shared" si="57"/>
        <v>0</v>
      </c>
      <c r="Q164" s="11">
        <f t="shared" si="58"/>
        <v>0</v>
      </c>
      <c r="R164" s="10">
        <f t="shared" si="56"/>
        <v>0</v>
      </c>
    </row>
    <row r="165" spans="1:18">
      <c r="A165" s="60">
        <v>8</v>
      </c>
      <c r="B165" s="60"/>
      <c r="C165" s="12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>
      <c r="A166" s="60">
        <v>9</v>
      </c>
      <c r="B166" s="60"/>
      <c r="C166" s="12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>
      <c r="A167" s="60">
        <v>10</v>
      </c>
      <c r="B167" s="60"/>
      <c r="C167" s="12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64" t="s">
        <v>43</v>
      </c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6"/>
      <c r="R168" s="10">
        <f>SUM(R158:R167)</f>
        <v>0</v>
      </c>
    </row>
    <row r="169" spans="1:18" ht="15.75">
      <c r="A169" s="24" t="s">
        <v>44</v>
      </c>
      <c r="B169" s="2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7" t="s">
        <v>58</v>
      </c>
      <c r="B170" s="47"/>
      <c r="C170" s="47"/>
      <c r="D170" s="47"/>
      <c r="E170" s="47"/>
      <c r="F170" s="47"/>
      <c r="G170" s="47"/>
      <c r="H170" s="47"/>
      <c r="I170" s="47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7"/>
      <c r="B171" s="47"/>
      <c r="C171" s="47"/>
      <c r="D171" s="47"/>
      <c r="E171" s="47"/>
      <c r="F171" s="47"/>
      <c r="G171" s="47"/>
      <c r="H171" s="47"/>
      <c r="I171" s="47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67" t="s">
        <v>88</v>
      </c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56"/>
      <c r="R172" s="8"/>
    </row>
    <row r="173" spans="1:18" ht="18">
      <c r="A173" s="69" t="s">
        <v>27</v>
      </c>
      <c r="B173" s="70"/>
      <c r="C173" s="70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56"/>
      <c r="R173" s="8"/>
    </row>
    <row r="174" spans="1:18">
      <c r="A174" s="67" t="s">
        <v>48</v>
      </c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56"/>
      <c r="R174" s="8"/>
    </row>
    <row r="175" spans="1:18">
      <c r="A175" s="60">
        <v>1</v>
      </c>
      <c r="B175" s="60"/>
      <c r="C175" s="12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0</v>
      </c>
      <c r="O175" s="9">
        <f t="shared" ref="O175:O184" si="60">IF(F175="OŽ",N175,IF(H175="Ne",IF(J175*0.3&lt;J175-L175,N175,0),IF(J175*0.1&lt;J175-L175,N175,0)))</f>
        <v>0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0</v>
      </c>
      <c r="Q175" s="11">
        <f t="shared" ref="Q175" si="62">IF(ISERROR(P175*100/N175),0,(P175*100/N175))</f>
        <v>0</v>
      </c>
      <c r="R175" s="10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6" spans="1:18">
      <c r="A176" s="60">
        <v>2</v>
      </c>
      <c r="B176" s="60"/>
      <c r="C176" s="12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3">
        <f t="shared" si="59"/>
        <v>0</v>
      </c>
      <c r="O176" s="9">
        <f t="shared" si="60"/>
        <v>0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:Q184" si="65">IF(ISERROR(P176*100/N176),0,(P176*100/N176))</f>
        <v>0</v>
      </c>
      <c r="R176" s="10">
        <f t="shared" si="63"/>
        <v>0</v>
      </c>
    </row>
    <row r="177" spans="1:18">
      <c r="A177" s="60">
        <v>3</v>
      </c>
      <c r="B177" s="60"/>
      <c r="C177" s="12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3">
        <f t="shared" si="59"/>
        <v>0</v>
      </c>
      <c r="O177" s="9">
        <f t="shared" si="60"/>
        <v>0</v>
      </c>
      <c r="P177" s="4">
        <f t="shared" si="64"/>
        <v>0</v>
      </c>
      <c r="Q177" s="11">
        <f t="shared" si="65"/>
        <v>0</v>
      </c>
      <c r="R177" s="10">
        <f t="shared" si="63"/>
        <v>0</v>
      </c>
    </row>
    <row r="178" spans="1:18">
      <c r="A178" s="60">
        <v>4</v>
      </c>
      <c r="B178" s="60"/>
      <c r="C178" s="12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3">
        <f t="shared" si="59"/>
        <v>0</v>
      </c>
      <c r="O178" s="9">
        <f t="shared" si="60"/>
        <v>0</v>
      </c>
      <c r="P178" s="4">
        <f t="shared" si="64"/>
        <v>0</v>
      </c>
      <c r="Q178" s="11">
        <f t="shared" si="65"/>
        <v>0</v>
      </c>
      <c r="R178" s="10">
        <f t="shared" si="63"/>
        <v>0</v>
      </c>
    </row>
    <row r="179" spans="1:18">
      <c r="A179" s="60">
        <v>5</v>
      </c>
      <c r="B179" s="60"/>
      <c r="C179" s="12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3">
        <f t="shared" si="59"/>
        <v>0</v>
      </c>
      <c r="O179" s="9">
        <f t="shared" si="60"/>
        <v>0</v>
      </c>
      <c r="P179" s="4">
        <f t="shared" si="64"/>
        <v>0</v>
      </c>
      <c r="Q179" s="11">
        <f t="shared" si="65"/>
        <v>0</v>
      </c>
      <c r="R179" s="10">
        <f t="shared" si="63"/>
        <v>0</v>
      </c>
    </row>
    <row r="180" spans="1:18">
      <c r="A180" s="60">
        <v>6</v>
      </c>
      <c r="B180" s="60"/>
      <c r="C180" s="12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3">
        <f t="shared" si="59"/>
        <v>0</v>
      </c>
      <c r="O180" s="9">
        <f t="shared" si="60"/>
        <v>0</v>
      </c>
      <c r="P180" s="4">
        <f t="shared" si="64"/>
        <v>0</v>
      </c>
      <c r="Q180" s="11">
        <f t="shared" si="65"/>
        <v>0</v>
      </c>
      <c r="R180" s="10">
        <f t="shared" si="63"/>
        <v>0</v>
      </c>
    </row>
    <row r="181" spans="1:18">
      <c r="A181" s="60">
        <v>7</v>
      </c>
      <c r="B181" s="60"/>
      <c r="C181" s="12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3">
        <f t="shared" si="59"/>
        <v>0</v>
      </c>
      <c r="O181" s="9">
        <f t="shared" si="60"/>
        <v>0</v>
      </c>
      <c r="P181" s="4">
        <f t="shared" si="64"/>
        <v>0</v>
      </c>
      <c r="Q181" s="11">
        <f t="shared" si="65"/>
        <v>0</v>
      </c>
      <c r="R181" s="10">
        <f t="shared" si="63"/>
        <v>0</v>
      </c>
    </row>
    <row r="182" spans="1:18">
      <c r="A182" s="60">
        <v>8</v>
      </c>
      <c r="B182" s="60"/>
      <c r="C182" s="12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1">
        <f t="shared" si="65"/>
        <v>0</v>
      </c>
      <c r="R182" s="10">
        <f t="shared" si="63"/>
        <v>0</v>
      </c>
    </row>
    <row r="183" spans="1:18">
      <c r="A183" s="60">
        <v>9</v>
      </c>
      <c r="B183" s="60"/>
      <c r="C183" s="12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>
      <c r="A184" s="60">
        <v>10</v>
      </c>
      <c r="B184" s="60"/>
      <c r="C184" s="12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64" t="s">
        <v>43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6"/>
      <c r="R185" s="10">
        <f>SUM(R175:R184)</f>
        <v>0</v>
      </c>
    </row>
    <row r="186" spans="1:18" ht="15.75">
      <c r="A186" s="24" t="s">
        <v>44</v>
      </c>
      <c r="B186" s="2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>
      <c r="A187" s="47" t="s">
        <v>58</v>
      </c>
      <c r="B187" s="47"/>
      <c r="C187" s="47"/>
      <c r="D187" s="47"/>
      <c r="E187" s="47"/>
      <c r="F187" s="47"/>
      <c r="G187" s="47"/>
      <c r="H187" s="47"/>
      <c r="I187" s="47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7"/>
      <c r="B188" s="47"/>
      <c r="C188" s="47"/>
      <c r="D188" s="47"/>
      <c r="E188" s="47"/>
      <c r="F188" s="47"/>
      <c r="G188" s="47"/>
      <c r="H188" s="47"/>
      <c r="I188" s="47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67" t="s">
        <v>88</v>
      </c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56"/>
      <c r="R189" s="8"/>
    </row>
    <row r="190" spans="1:18" ht="18">
      <c r="A190" s="69" t="s">
        <v>27</v>
      </c>
      <c r="B190" s="70"/>
      <c r="C190" s="70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56"/>
      <c r="R190" s="8"/>
    </row>
    <row r="191" spans="1:18">
      <c r="A191" s="67" t="s">
        <v>48</v>
      </c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56"/>
      <c r="R191" s="8"/>
    </row>
    <row r="192" spans="1:18">
      <c r="A192" s="60">
        <v>1</v>
      </c>
      <c r="B192" s="60"/>
      <c r="C192" s="12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0</v>
      </c>
      <c r="O192" s="9">
        <f t="shared" ref="O192:O201" si="67">IF(F192="OŽ",N192,IF(H192="Ne",IF(J192*0.3&lt;J192-L192,N192,0),IF(J192*0.1&lt;J192-L192,N192,0)))</f>
        <v>0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0</v>
      </c>
      <c r="Q192" s="11">
        <f t="shared" ref="Q192" si="69">IF(ISERROR(P192*100/N192),0,(P192*100/N192))</f>
        <v>0</v>
      </c>
      <c r="R192" s="10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3" spans="1:18">
      <c r="A193" s="60">
        <v>2</v>
      </c>
      <c r="B193" s="60"/>
      <c r="C193" s="12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>
        <f t="shared" si="66"/>
        <v>0</v>
      </c>
      <c r="O193" s="9">
        <f t="shared" si="67"/>
        <v>0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:Q201" si="72">IF(ISERROR(P193*100/N193),0,(P193*100/N193))</f>
        <v>0</v>
      </c>
      <c r="R193" s="10">
        <f t="shared" si="70"/>
        <v>0</v>
      </c>
    </row>
    <row r="194" spans="1:18">
      <c r="A194" s="60">
        <v>3</v>
      </c>
      <c r="B194" s="60"/>
      <c r="C194" s="12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>
        <f t="shared" si="66"/>
        <v>0</v>
      </c>
      <c r="O194" s="9">
        <f t="shared" si="67"/>
        <v>0</v>
      </c>
      <c r="P194" s="4">
        <f t="shared" si="71"/>
        <v>0</v>
      </c>
      <c r="Q194" s="11">
        <f t="shared" si="72"/>
        <v>0</v>
      </c>
      <c r="R194" s="10">
        <f t="shared" si="70"/>
        <v>0</v>
      </c>
    </row>
    <row r="195" spans="1:18">
      <c r="A195" s="60">
        <v>4</v>
      </c>
      <c r="B195" s="60"/>
      <c r="C195" s="12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>
        <f t="shared" si="66"/>
        <v>0</v>
      </c>
      <c r="O195" s="9">
        <f t="shared" si="67"/>
        <v>0</v>
      </c>
      <c r="P195" s="4">
        <f t="shared" si="71"/>
        <v>0</v>
      </c>
      <c r="Q195" s="11">
        <f t="shared" si="72"/>
        <v>0</v>
      </c>
      <c r="R195" s="10">
        <f t="shared" si="70"/>
        <v>0</v>
      </c>
    </row>
    <row r="196" spans="1:18">
      <c r="A196" s="60">
        <v>5</v>
      </c>
      <c r="B196" s="60"/>
      <c r="C196" s="12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>
        <f t="shared" si="66"/>
        <v>0</v>
      </c>
      <c r="O196" s="9">
        <f t="shared" si="67"/>
        <v>0</v>
      </c>
      <c r="P196" s="4">
        <f t="shared" si="71"/>
        <v>0</v>
      </c>
      <c r="Q196" s="11">
        <f t="shared" si="72"/>
        <v>0</v>
      </c>
      <c r="R196" s="10">
        <f t="shared" si="70"/>
        <v>0</v>
      </c>
    </row>
    <row r="197" spans="1:18">
      <c r="A197" s="60">
        <v>6</v>
      </c>
      <c r="B197" s="60"/>
      <c r="C197" s="12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>
        <f t="shared" si="66"/>
        <v>0</v>
      </c>
      <c r="O197" s="9">
        <f t="shared" si="67"/>
        <v>0</v>
      </c>
      <c r="P197" s="4">
        <f t="shared" si="71"/>
        <v>0</v>
      </c>
      <c r="Q197" s="11">
        <f t="shared" si="72"/>
        <v>0</v>
      </c>
      <c r="R197" s="10">
        <f t="shared" si="70"/>
        <v>0</v>
      </c>
    </row>
    <row r="198" spans="1:18">
      <c r="A198" s="60">
        <v>7</v>
      </c>
      <c r="B198" s="60"/>
      <c r="C198" s="12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>
        <f t="shared" si="66"/>
        <v>0</v>
      </c>
      <c r="O198" s="9">
        <f t="shared" si="67"/>
        <v>0</v>
      </c>
      <c r="P198" s="4">
        <f t="shared" si="71"/>
        <v>0</v>
      </c>
      <c r="Q198" s="11">
        <f t="shared" si="72"/>
        <v>0</v>
      </c>
      <c r="R198" s="10">
        <f t="shared" si="70"/>
        <v>0</v>
      </c>
    </row>
    <row r="199" spans="1:18">
      <c r="A199" s="60">
        <v>8</v>
      </c>
      <c r="B199" s="60"/>
      <c r="C199" s="12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>
        <f t="shared" si="66"/>
        <v>0</v>
      </c>
      <c r="O199" s="9">
        <f t="shared" si="67"/>
        <v>0</v>
      </c>
      <c r="P199" s="4">
        <f t="shared" si="71"/>
        <v>0</v>
      </c>
      <c r="Q199" s="11">
        <f t="shared" si="72"/>
        <v>0</v>
      </c>
      <c r="R199" s="10">
        <f t="shared" si="70"/>
        <v>0</v>
      </c>
    </row>
    <row r="200" spans="1:18">
      <c r="A200" s="60">
        <v>9</v>
      </c>
      <c r="B200" s="60"/>
      <c r="C200" s="12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>
      <c r="A201" s="60">
        <v>10</v>
      </c>
      <c r="B201" s="60"/>
      <c r="C201" s="12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64" t="s">
        <v>43</v>
      </c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6"/>
      <c r="R202" s="10">
        <f>SUM(R192:R201)</f>
        <v>0</v>
      </c>
    </row>
    <row r="203" spans="1:18" ht="15.75">
      <c r="A203" s="24" t="s">
        <v>44</v>
      </c>
      <c r="B203" s="2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>
      <c r="A204" s="47" t="s">
        <v>58</v>
      </c>
      <c r="B204" s="47"/>
      <c r="C204" s="47"/>
      <c r="D204" s="47"/>
      <c r="E204" s="47"/>
      <c r="F204" s="47"/>
      <c r="G204" s="47"/>
      <c r="H204" s="47"/>
      <c r="I204" s="47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7"/>
      <c r="B205" s="47"/>
      <c r="C205" s="47"/>
      <c r="D205" s="47"/>
      <c r="E205" s="47"/>
      <c r="F205" s="47"/>
      <c r="G205" s="47"/>
      <c r="H205" s="47"/>
      <c r="I205" s="47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3.9" customHeight="1">
      <c r="A206" s="67" t="s">
        <v>88</v>
      </c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56"/>
      <c r="R206" s="8"/>
    </row>
    <row r="207" spans="1:18" ht="15.6" customHeight="1">
      <c r="A207" s="69" t="s">
        <v>27</v>
      </c>
      <c r="B207" s="70"/>
      <c r="C207" s="70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56"/>
      <c r="R207" s="8"/>
    </row>
    <row r="208" spans="1:18" ht="13.9" customHeight="1">
      <c r="A208" s="67" t="s">
        <v>48</v>
      </c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56"/>
      <c r="R208" s="8"/>
    </row>
    <row r="209" spans="1:18">
      <c r="A209" s="60">
        <v>1</v>
      </c>
      <c r="B209" s="60"/>
      <c r="C209" s="12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0</v>
      </c>
      <c r="O209" s="9">
        <f t="shared" ref="O209:O218" si="74">IF(F209="OŽ",N209,IF(H209="Ne",IF(J209*0.3&lt;J209-L209,N209,0),IF(J209*0.1&lt;J209-L209,N209,0)))</f>
        <v>0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0</v>
      </c>
      <c r="Q209" s="11">
        <f t="shared" ref="Q209" si="76">IF(ISERROR(P209*100/N209),0,(P209*100/N209))</f>
        <v>0</v>
      </c>
      <c r="R209" s="10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0" spans="1:18">
      <c r="A210" s="60">
        <v>2</v>
      </c>
      <c r="B210" s="60"/>
      <c r="C210" s="12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3">
        <f t="shared" si="73"/>
        <v>0</v>
      </c>
      <c r="O210" s="9">
        <f t="shared" si="74"/>
        <v>0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1">
        <f t="shared" ref="Q210:Q218" si="79">IF(ISERROR(P210*100/N210),0,(P210*100/N210))</f>
        <v>0</v>
      </c>
      <c r="R210" s="10">
        <f t="shared" si="77"/>
        <v>0</v>
      </c>
    </row>
    <row r="211" spans="1:18">
      <c r="A211" s="60">
        <v>3</v>
      </c>
      <c r="B211" s="60"/>
      <c r="C211" s="12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3">
        <f t="shared" si="73"/>
        <v>0</v>
      </c>
      <c r="O211" s="9">
        <f t="shared" si="74"/>
        <v>0</v>
      </c>
      <c r="P211" s="4">
        <f t="shared" si="78"/>
        <v>0</v>
      </c>
      <c r="Q211" s="11">
        <f t="shared" si="79"/>
        <v>0</v>
      </c>
      <c r="R211" s="10">
        <f t="shared" si="77"/>
        <v>0</v>
      </c>
    </row>
    <row r="212" spans="1:18">
      <c r="A212" s="60">
        <v>4</v>
      </c>
      <c r="B212" s="60"/>
      <c r="C212" s="12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3">
        <f t="shared" si="73"/>
        <v>0</v>
      </c>
      <c r="O212" s="9">
        <f t="shared" si="74"/>
        <v>0</v>
      </c>
      <c r="P212" s="4">
        <f t="shared" si="78"/>
        <v>0</v>
      </c>
      <c r="Q212" s="11">
        <f t="shared" si="79"/>
        <v>0</v>
      </c>
      <c r="R212" s="10">
        <f t="shared" si="77"/>
        <v>0</v>
      </c>
    </row>
    <row r="213" spans="1:18">
      <c r="A213" s="60">
        <v>5</v>
      </c>
      <c r="B213" s="60"/>
      <c r="C213" s="12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3">
        <f t="shared" si="73"/>
        <v>0</v>
      </c>
      <c r="O213" s="9">
        <f t="shared" si="74"/>
        <v>0</v>
      </c>
      <c r="P213" s="4">
        <f t="shared" si="78"/>
        <v>0</v>
      </c>
      <c r="Q213" s="11">
        <f t="shared" si="79"/>
        <v>0</v>
      </c>
      <c r="R213" s="10">
        <f t="shared" si="77"/>
        <v>0</v>
      </c>
    </row>
    <row r="214" spans="1:18">
      <c r="A214" s="60">
        <v>6</v>
      </c>
      <c r="B214" s="60"/>
      <c r="C214" s="12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3">
        <f t="shared" si="73"/>
        <v>0</v>
      </c>
      <c r="O214" s="9">
        <f t="shared" si="74"/>
        <v>0</v>
      </c>
      <c r="P214" s="4">
        <f t="shared" si="78"/>
        <v>0</v>
      </c>
      <c r="Q214" s="11">
        <f t="shared" si="79"/>
        <v>0</v>
      </c>
      <c r="R214" s="10">
        <f t="shared" si="77"/>
        <v>0</v>
      </c>
    </row>
    <row r="215" spans="1:18">
      <c r="A215" s="60">
        <v>7</v>
      </c>
      <c r="B215" s="60"/>
      <c r="C215" s="12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3">
        <f t="shared" si="73"/>
        <v>0</v>
      </c>
      <c r="O215" s="9">
        <f t="shared" si="74"/>
        <v>0</v>
      </c>
      <c r="P215" s="4">
        <f t="shared" si="78"/>
        <v>0</v>
      </c>
      <c r="Q215" s="11">
        <f t="shared" si="79"/>
        <v>0</v>
      </c>
      <c r="R215" s="10">
        <f t="shared" si="77"/>
        <v>0</v>
      </c>
    </row>
    <row r="216" spans="1:18">
      <c r="A216" s="60">
        <v>8</v>
      </c>
      <c r="B216" s="60"/>
      <c r="C216" s="12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3">
        <f t="shared" si="73"/>
        <v>0</v>
      </c>
      <c r="O216" s="9">
        <f t="shared" si="74"/>
        <v>0</v>
      </c>
      <c r="P216" s="4">
        <f t="shared" si="78"/>
        <v>0</v>
      </c>
      <c r="Q216" s="11">
        <f t="shared" si="79"/>
        <v>0</v>
      </c>
      <c r="R216" s="10">
        <f t="shared" si="77"/>
        <v>0</v>
      </c>
    </row>
    <row r="217" spans="1:18">
      <c r="A217" s="60">
        <v>9</v>
      </c>
      <c r="B217" s="60"/>
      <c r="C217" s="12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1">
        <f t="shared" si="79"/>
        <v>0</v>
      </c>
      <c r="R217" s="10">
        <f t="shared" si="77"/>
        <v>0</v>
      </c>
    </row>
    <row r="218" spans="1:18">
      <c r="A218" s="60">
        <v>10</v>
      </c>
      <c r="B218" s="60"/>
      <c r="C218" s="12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 ht="13.9" customHeight="1">
      <c r="A219" s="64" t="s">
        <v>43</v>
      </c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6"/>
      <c r="R219" s="10">
        <f>SUM(R209:R218)</f>
        <v>0</v>
      </c>
    </row>
    <row r="220" spans="1:18" ht="15.75">
      <c r="A220" s="24" t="s">
        <v>44</v>
      </c>
      <c r="B220" s="2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18">
      <c r="A221" s="47" t="s">
        <v>58</v>
      </c>
      <c r="B221" s="47"/>
      <c r="C221" s="47"/>
      <c r="D221" s="47"/>
      <c r="E221" s="47"/>
      <c r="F221" s="47"/>
      <c r="G221" s="47"/>
      <c r="H221" s="47"/>
      <c r="I221" s="47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>
      <c r="A222" s="47"/>
      <c r="B222" s="47"/>
      <c r="C222" s="47"/>
      <c r="D222" s="47"/>
      <c r="E222" s="47"/>
      <c r="F222" s="47"/>
      <c r="G222" s="47"/>
      <c r="H222" s="47"/>
      <c r="I222" s="47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67" t="s">
        <v>88</v>
      </c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56"/>
      <c r="R223" s="8"/>
    </row>
    <row r="224" spans="1:18" ht="18">
      <c r="A224" s="69" t="s">
        <v>27</v>
      </c>
      <c r="B224" s="70"/>
      <c r="C224" s="70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56"/>
      <c r="R224" s="8"/>
    </row>
    <row r="225" spans="1:18">
      <c r="A225" s="67" t="s">
        <v>48</v>
      </c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56"/>
      <c r="R225" s="8"/>
    </row>
    <row r="226" spans="1:18">
      <c r="A226" s="60">
        <v>1</v>
      </c>
      <c r="B226" s="60"/>
      <c r="C226" s="12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0</v>
      </c>
      <c r="O226" s="9">
        <f t="shared" ref="O226:O235" si="80">IF(F226="OŽ",N226,IF(H226="Ne",IF(J226*0.3&lt;J226-L226,N226,0),IF(J226*0.1&lt;J226-L226,N226,0)))</f>
        <v>0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0</v>
      </c>
      <c r="Q226" s="11">
        <f t="shared" ref="Q226" si="82">IF(ISERROR(P226*100/N226),0,(P226*100/N226))</f>
        <v>0</v>
      </c>
      <c r="R226" s="10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7" spans="1:18">
      <c r="A227" s="60">
        <v>2</v>
      </c>
      <c r="B227" s="60"/>
      <c r="C227" s="12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si="80"/>
        <v>0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:Q235" si="86">IF(ISERROR(P227*100/N227),0,(P227*100/N227))</f>
        <v>0</v>
      </c>
      <c r="R227" s="10">
        <f t="shared" si="83"/>
        <v>0</v>
      </c>
    </row>
    <row r="228" spans="1:18">
      <c r="A228" s="60">
        <v>3</v>
      </c>
      <c r="B228" s="60"/>
      <c r="C228" s="12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3">
        <f t="shared" si="84"/>
        <v>0</v>
      </c>
      <c r="O228" s="9">
        <f t="shared" si="80"/>
        <v>0</v>
      </c>
      <c r="P228" s="4">
        <f t="shared" si="85"/>
        <v>0</v>
      </c>
      <c r="Q228" s="11">
        <f t="shared" si="86"/>
        <v>0</v>
      </c>
      <c r="R228" s="10">
        <f t="shared" si="83"/>
        <v>0</v>
      </c>
    </row>
    <row r="229" spans="1:18">
      <c r="A229" s="60">
        <v>4</v>
      </c>
      <c r="B229" s="60"/>
      <c r="C229" s="12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3">
        <f t="shared" si="84"/>
        <v>0</v>
      </c>
      <c r="O229" s="9">
        <f t="shared" si="80"/>
        <v>0</v>
      </c>
      <c r="P229" s="4">
        <f t="shared" si="85"/>
        <v>0</v>
      </c>
      <c r="Q229" s="11">
        <f t="shared" si="86"/>
        <v>0</v>
      </c>
      <c r="R229" s="10">
        <f t="shared" si="83"/>
        <v>0</v>
      </c>
    </row>
    <row r="230" spans="1:18">
      <c r="A230" s="60">
        <v>5</v>
      </c>
      <c r="B230" s="60"/>
      <c r="C230" s="12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3">
        <f t="shared" si="84"/>
        <v>0</v>
      </c>
      <c r="O230" s="9">
        <f t="shared" si="80"/>
        <v>0</v>
      </c>
      <c r="P230" s="4">
        <f t="shared" si="85"/>
        <v>0</v>
      </c>
      <c r="Q230" s="11">
        <f t="shared" si="86"/>
        <v>0</v>
      </c>
      <c r="R230" s="10">
        <f t="shared" si="83"/>
        <v>0</v>
      </c>
    </row>
    <row r="231" spans="1:18">
      <c r="A231" s="60">
        <v>6</v>
      </c>
      <c r="B231" s="60"/>
      <c r="C231" s="12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3">
        <f t="shared" si="84"/>
        <v>0</v>
      </c>
      <c r="O231" s="9">
        <f t="shared" si="80"/>
        <v>0</v>
      </c>
      <c r="P231" s="4">
        <f t="shared" si="85"/>
        <v>0</v>
      </c>
      <c r="Q231" s="11">
        <f t="shared" si="86"/>
        <v>0</v>
      </c>
      <c r="R231" s="10">
        <f t="shared" si="83"/>
        <v>0</v>
      </c>
    </row>
    <row r="232" spans="1:18">
      <c r="A232" s="60">
        <v>7</v>
      </c>
      <c r="B232" s="60"/>
      <c r="C232" s="12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3">
        <f t="shared" si="84"/>
        <v>0</v>
      </c>
      <c r="O232" s="9">
        <f t="shared" si="80"/>
        <v>0</v>
      </c>
      <c r="P232" s="4">
        <f t="shared" si="85"/>
        <v>0</v>
      </c>
      <c r="Q232" s="11">
        <f t="shared" si="86"/>
        <v>0</v>
      </c>
      <c r="R232" s="10">
        <f t="shared" si="83"/>
        <v>0</v>
      </c>
    </row>
    <row r="233" spans="1:18">
      <c r="A233" s="60">
        <v>8</v>
      </c>
      <c r="B233" s="60"/>
      <c r="C233" s="12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1">
        <f t="shared" si="86"/>
        <v>0</v>
      </c>
      <c r="R233" s="10">
        <f t="shared" si="83"/>
        <v>0</v>
      </c>
    </row>
    <row r="234" spans="1:18">
      <c r="A234" s="60">
        <v>9</v>
      </c>
      <c r="B234" s="60"/>
      <c r="C234" s="12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1">
        <f t="shared" si="86"/>
        <v>0</v>
      </c>
      <c r="R234" s="10">
        <f t="shared" si="83"/>
        <v>0</v>
      </c>
    </row>
    <row r="235" spans="1:18">
      <c r="A235" s="60">
        <v>10</v>
      </c>
      <c r="B235" s="60"/>
      <c r="C235" s="12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1">
        <f t="shared" si="86"/>
        <v>0</v>
      </c>
      <c r="R235" s="10">
        <f t="shared" si="83"/>
        <v>0</v>
      </c>
    </row>
    <row r="236" spans="1:18">
      <c r="A236" s="64" t="s">
        <v>43</v>
      </c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6"/>
      <c r="R236" s="10">
        <f>SUM(R226:R235)</f>
        <v>0</v>
      </c>
    </row>
    <row r="237" spans="1:18" ht="15.75">
      <c r="A237" s="24" t="s">
        <v>44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47" t="s">
        <v>58</v>
      </c>
      <c r="B238" s="47"/>
      <c r="C238" s="47"/>
      <c r="D238" s="47"/>
      <c r="E238" s="47"/>
      <c r="F238" s="47"/>
      <c r="G238" s="47"/>
      <c r="H238" s="47"/>
      <c r="I238" s="47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7"/>
      <c r="B239" s="47"/>
      <c r="C239" s="47"/>
      <c r="D239" s="47"/>
      <c r="E239" s="47"/>
      <c r="F239" s="47"/>
      <c r="G239" s="47"/>
      <c r="H239" s="47"/>
      <c r="I239" s="47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67" t="s">
        <v>88</v>
      </c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56"/>
      <c r="R240" s="8"/>
    </row>
    <row r="241" spans="1:18" ht="18">
      <c r="A241" s="69" t="s">
        <v>27</v>
      </c>
      <c r="B241" s="70"/>
      <c r="C241" s="70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56"/>
      <c r="R241" s="8"/>
    </row>
    <row r="242" spans="1:18">
      <c r="A242" s="67" t="s">
        <v>48</v>
      </c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56"/>
      <c r="R242" s="8"/>
    </row>
    <row r="243" spans="1:18">
      <c r="A243" s="60">
        <v>1</v>
      </c>
      <c r="B243" s="60"/>
      <c r="C243" s="12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88">IF(F243="OŽ",N243,IF(H243="Ne",IF(J243*0.3&lt;J243-L243,N243,0),IF(J243*0.1&lt;J243-L243,N243,0)))</f>
        <v>0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90">IF(ISERROR(P243*100/N243),0,(P243*100/N243))</f>
        <v>0</v>
      </c>
      <c r="R243" s="10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60">
        <v>2</v>
      </c>
      <c r="B244" s="60"/>
      <c r="C244" s="12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3">
        <f t="shared" si="87"/>
        <v>0</v>
      </c>
      <c r="O244" s="9">
        <f t="shared" si="88"/>
        <v>0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93">IF(ISERROR(P244*100/N244),0,(P244*100/N244))</f>
        <v>0</v>
      </c>
      <c r="R244" s="10">
        <f t="shared" si="91"/>
        <v>0</v>
      </c>
    </row>
    <row r="245" spans="1:18">
      <c r="A245" s="60">
        <v>3</v>
      </c>
      <c r="B245" s="60"/>
      <c r="C245" s="12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3">
        <f t="shared" si="87"/>
        <v>0</v>
      </c>
      <c r="O245" s="9">
        <f t="shared" si="88"/>
        <v>0</v>
      </c>
      <c r="P245" s="4">
        <f t="shared" si="92"/>
        <v>0</v>
      </c>
      <c r="Q245" s="11">
        <f t="shared" si="93"/>
        <v>0</v>
      </c>
      <c r="R245" s="10">
        <f t="shared" si="91"/>
        <v>0</v>
      </c>
    </row>
    <row r="246" spans="1:18">
      <c r="A246" s="60">
        <v>4</v>
      </c>
      <c r="B246" s="60"/>
      <c r="C246" s="12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3">
        <f t="shared" si="87"/>
        <v>0</v>
      </c>
      <c r="O246" s="9">
        <f t="shared" si="88"/>
        <v>0</v>
      </c>
      <c r="P246" s="4">
        <f t="shared" si="92"/>
        <v>0</v>
      </c>
      <c r="Q246" s="11">
        <f t="shared" si="93"/>
        <v>0</v>
      </c>
      <c r="R246" s="10">
        <f t="shared" si="91"/>
        <v>0</v>
      </c>
    </row>
    <row r="247" spans="1:18">
      <c r="A247" s="60">
        <v>5</v>
      </c>
      <c r="B247" s="60"/>
      <c r="C247" s="12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1">
        <f t="shared" si="93"/>
        <v>0</v>
      </c>
      <c r="R247" s="10">
        <f t="shared" si="91"/>
        <v>0</v>
      </c>
    </row>
    <row r="248" spans="1:18">
      <c r="A248" s="60">
        <v>6</v>
      </c>
      <c r="B248" s="60"/>
      <c r="C248" s="12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1">
        <f t="shared" si="93"/>
        <v>0</v>
      </c>
      <c r="R248" s="10">
        <f t="shared" si="91"/>
        <v>0</v>
      </c>
    </row>
    <row r="249" spans="1:18">
      <c r="A249" s="60">
        <v>7</v>
      </c>
      <c r="B249" s="60"/>
      <c r="C249" s="12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1">
        <f t="shared" si="93"/>
        <v>0</v>
      </c>
      <c r="R249" s="10">
        <f t="shared" si="91"/>
        <v>0</v>
      </c>
    </row>
    <row r="250" spans="1:18">
      <c r="A250" s="60">
        <v>8</v>
      </c>
      <c r="B250" s="60"/>
      <c r="C250" s="12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1">
        <f t="shared" si="93"/>
        <v>0</v>
      </c>
      <c r="R250" s="10">
        <f t="shared" si="91"/>
        <v>0</v>
      </c>
    </row>
    <row r="251" spans="1:18">
      <c r="A251" s="60">
        <v>9</v>
      </c>
      <c r="B251" s="60"/>
      <c r="C251" s="12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1">
        <f t="shared" si="93"/>
        <v>0</v>
      </c>
      <c r="R251" s="10">
        <f t="shared" si="91"/>
        <v>0</v>
      </c>
    </row>
    <row r="252" spans="1:18">
      <c r="A252" s="60">
        <v>10</v>
      </c>
      <c r="B252" s="60"/>
      <c r="C252" s="12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1">
        <f t="shared" si="93"/>
        <v>0</v>
      </c>
      <c r="R252" s="10">
        <f t="shared" si="91"/>
        <v>0</v>
      </c>
    </row>
    <row r="253" spans="1:18">
      <c r="A253" s="64" t="s">
        <v>43</v>
      </c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6"/>
      <c r="R253" s="10">
        <f>SUM(R243:R252)</f>
        <v>0</v>
      </c>
    </row>
    <row r="254" spans="1:18" ht="15.75">
      <c r="A254" s="24" t="s">
        <v>44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>
      <c r="A255" s="47" t="s">
        <v>58</v>
      </c>
      <c r="B255" s="47"/>
      <c r="C255" s="47"/>
      <c r="D255" s="47"/>
      <c r="E255" s="47"/>
      <c r="F255" s="47"/>
      <c r="G255" s="47"/>
      <c r="H255" s="47"/>
      <c r="I255" s="47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7"/>
      <c r="B256" s="47"/>
      <c r="C256" s="47"/>
      <c r="D256" s="47"/>
      <c r="E256" s="47"/>
      <c r="F256" s="47"/>
      <c r="G256" s="47"/>
      <c r="H256" s="47"/>
      <c r="I256" s="47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67" t="s">
        <v>88</v>
      </c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56"/>
      <c r="R257" s="8"/>
    </row>
    <row r="258" spans="1:18" ht="18">
      <c r="A258" s="69" t="s">
        <v>27</v>
      </c>
      <c r="B258" s="70"/>
      <c r="C258" s="70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56"/>
      <c r="R258" s="8"/>
    </row>
    <row r="259" spans="1:18">
      <c r="A259" s="67" t="s">
        <v>48</v>
      </c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56"/>
      <c r="R259" s="8"/>
    </row>
    <row r="260" spans="1:18">
      <c r="A260" s="60">
        <v>1</v>
      </c>
      <c r="B260" s="60"/>
      <c r="C260" s="12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95">IF(F260="OŽ",N260,IF(H260="Ne",IF(J260*0.3&lt;J260-L260,N260,0),IF(J260*0.1&lt;J260-L260,N260,0)))</f>
        <v>0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97">IF(ISERROR(P260*100/N260),0,(P260*100/N260))</f>
        <v>0</v>
      </c>
      <c r="R260" s="10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60">
        <v>2</v>
      </c>
      <c r="B261" s="60"/>
      <c r="C261" s="12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3">
        <f t="shared" si="94"/>
        <v>0</v>
      </c>
      <c r="O261" s="9">
        <f t="shared" si="95"/>
        <v>0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100">IF(ISERROR(P261*100/N261),0,(P261*100/N261))</f>
        <v>0</v>
      </c>
      <c r="R261" s="10">
        <f t="shared" si="98"/>
        <v>0</v>
      </c>
    </row>
    <row r="262" spans="1:18">
      <c r="A262" s="60">
        <v>3</v>
      </c>
      <c r="B262" s="60"/>
      <c r="C262" s="12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3">
        <f t="shared" si="94"/>
        <v>0</v>
      </c>
      <c r="O262" s="9">
        <f t="shared" si="95"/>
        <v>0</v>
      </c>
      <c r="P262" s="4">
        <f t="shared" si="99"/>
        <v>0</v>
      </c>
      <c r="Q262" s="11">
        <f t="shared" si="100"/>
        <v>0</v>
      </c>
      <c r="R262" s="10">
        <f t="shared" si="98"/>
        <v>0</v>
      </c>
    </row>
    <row r="263" spans="1:18">
      <c r="A263" s="60">
        <v>4</v>
      </c>
      <c r="B263" s="60"/>
      <c r="C263" s="12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3">
        <f t="shared" si="94"/>
        <v>0</v>
      </c>
      <c r="O263" s="9">
        <f t="shared" si="95"/>
        <v>0</v>
      </c>
      <c r="P263" s="4">
        <f t="shared" si="99"/>
        <v>0</v>
      </c>
      <c r="Q263" s="11">
        <f t="shared" si="100"/>
        <v>0</v>
      </c>
      <c r="R263" s="10">
        <f t="shared" si="98"/>
        <v>0</v>
      </c>
    </row>
    <row r="264" spans="1:18">
      <c r="A264" s="60">
        <v>5</v>
      </c>
      <c r="B264" s="60"/>
      <c r="C264" s="12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3">
        <f t="shared" si="94"/>
        <v>0</v>
      </c>
      <c r="O264" s="9">
        <f t="shared" si="95"/>
        <v>0</v>
      </c>
      <c r="P264" s="4">
        <f t="shared" si="99"/>
        <v>0</v>
      </c>
      <c r="Q264" s="11">
        <f t="shared" si="100"/>
        <v>0</v>
      </c>
      <c r="R264" s="10">
        <f t="shared" si="98"/>
        <v>0</v>
      </c>
    </row>
    <row r="265" spans="1:18">
      <c r="A265" s="60">
        <v>6</v>
      </c>
      <c r="B265" s="60"/>
      <c r="C265" s="12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1">
        <f t="shared" si="100"/>
        <v>0</v>
      </c>
      <c r="R265" s="10">
        <f t="shared" si="98"/>
        <v>0</v>
      </c>
    </row>
    <row r="266" spans="1:18">
      <c r="A266" s="60">
        <v>7</v>
      </c>
      <c r="B266" s="60"/>
      <c r="C266" s="12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1">
        <f t="shared" si="100"/>
        <v>0</v>
      </c>
      <c r="R266" s="10">
        <f t="shared" si="98"/>
        <v>0</v>
      </c>
    </row>
    <row r="267" spans="1:18">
      <c r="A267" s="60">
        <v>8</v>
      </c>
      <c r="B267" s="60"/>
      <c r="C267" s="12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1">
        <f t="shared" si="100"/>
        <v>0</v>
      </c>
      <c r="R267" s="10">
        <f t="shared" si="98"/>
        <v>0</v>
      </c>
    </row>
    <row r="268" spans="1:18">
      <c r="A268" s="60">
        <v>9</v>
      </c>
      <c r="B268" s="60"/>
      <c r="C268" s="12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1">
        <f t="shared" si="100"/>
        <v>0</v>
      </c>
      <c r="R268" s="10">
        <f t="shared" si="98"/>
        <v>0</v>
      </c>
    </row>
    <row r="269" spans="1:18">
      <c r="A269" s="60">
        <v>10</v>
      </c>
      <c r="B269" s="60"/>
      <c r="C269" s="12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1">
        <f t="shared" si="100"/>
        <v>0</v>
      </c>
      <c r="R269" s="10">
        <f t="shared" si="98"/>
        <v>0</v>
      </c>
    </row>
    <row r="270" spans="1:18">
      <c r="A270" s="64" t="s">
        <v>43</v>
      </c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6"/>
      <c r="R270" s="10">
        <f>SUM(R260:R269)</f>
        <v>0</v>
      </c>
    </row>
    <row r="271" spans="1:18" ht="15.75">
      <c r="A271" s="24" t="s">
        <v>44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7" t="s">
        <v>58</v>
      </c>
      <c r="B272" s="47"/>
      <c r="C272" s="47"/>
      <c r="D272" s="47"/>
      <c r="E272" s="47"/>
      <c r="F272" s="47"/>
      <c r="G272" s="47"/>
      <c r="H272" s="47"/>
      <c r="I272" s="47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67" t="s">
        <v>88</v>
      </c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56"/>
      <c r="R273" s="8"/>
    </row>
    <row r="274" spans="1:18" ht="18">
      <c r="A274" s="69" t="s">
        <v>27</v>
      </c>
      <c r="B274" s="70"/>
      <c r="C274" s="70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56"/>
      <c r="R274" s="8"/>
    </row>
    <row r="275" spans="1:18">
      <c r="A275" s="67" t="s">
        <v>48</v>
      </c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56"/>
      <c r="R275" s="8"/>
    </row>
    <row r="276" spans="1:18">
      <c r="A276" s="60">
        <v>1</v>
      </c>
      <c r="B276" s="60"/>
      <c r="C276" s="12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9">
        <f t="shared" ref="O276:O285" si="102">IF(F276="OŽ",N276,IF(H276="Ne",IF(J276*0.3&lt;J276-L276,N276,0),IF(J276*0.1&lt;J276-L276,N276,0)))</f>
        <v>0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1">
        <f t="shared" ref="Q276" si="104">IF(ISERROR(P276*100/N276),0,(P276*100/N276))</f>
        <v>0</v>
      </c>
      <c r="R276" s="10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7" spans="1:18">
      <c r="A277" s="60">
        <v>2</v>
      </c>
      <c r="B277" s="60"/>
      <c r="C277" s="12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3">
        <f t="shared" si="101"/>
        <v>0</v>
      </c>
      <c r="O277" s="9">
        <f t="shared" si="102"/>
        <v>0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5" si="107">IF(ISERROR(P277*100/N277),0,(P277*100/N277))</f>
        <v>0</v>
      </c>
      <c r="R277" s="10">
        <f t="shared" si="105"/>
        <v>0</v>
      </c>
    </row>
    <row r="278" spans="1:18">
      <c r="A278" s="60">
        <v>3</v>
      </c>
      <c r="B278" s="60"/>
      <c r="C278" s="12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3">
        <f t="shared" si="101"/>
        <v>0</v>
      </c>
      <c r="O278" s="9">
        <f t="shared" si="102"/>
        <v>0</v>
      </c>
      <c r="P278" s="4">
        <f t="shared" si="106"/>
        <v>0</v>
      </c>
      <c r="Q278" s="11">
        <f t="shared" si="107"/>
        <v>0</v>
      </c>
      <c r="R278" s="10">
        <f t="shared" si="105"/>
        <v>0</v>
      </c>
    </row>
    <row r="279" spans="1:18">
      <c r="A279" s="60">
        <v>4</v>
      </c>
      <c r="B279" s="60"/>
      <c r="C279" s="12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3">
        <f t="shared" si="101"/>
        <v>0</v>
      </c>
      <c r="O279" s="9">
        <f t="shared" si="102"/>
        <v>0</v>
      </c>
      <c r="P279" s="4">
        <f t="shared" si="106"/>
        <v>0</v>
      </c>
      <c r="Q279" s="11">
        <f t="shared" si="107"/>
        <v>0</v>
      </c>
      <c r="R279" s="10">
        <f t="shared" si="105"/>
        <v>0</v>
      </c>
    </row>
    <row r="280" spans="1:18">
      <c r="A280" s="60">
        <v>5</v>
      </c>
      <c r="B280" s="60"/>
      <c r="C280" s="12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1">
        <f t="shared" si="107"/>
        <v>0</v>
      </c>
      <c r="R280" s="10">
        <f t="shared" si="105"/>
        <v>0</v>
      </c>
    </row>
    <row r="281" spans="1:18">
      <c r="A281" s="60">
        <v>6</v>
      </c>
      <c r="B281" s="60"/>
      <c r="C281" s="12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1">
        <f t="shared" si="107"/>
        <v>0</v>
      </c>
      <c r="R281" s="10">
        <f t="shared" si="105"/>
        <v>0</v>
      </c>
    </row>
    <row r="282" spans="1:18">
      <c r="A282" s="60">
        <v>7</v>
      </c>
      <c r="B282" s="60"/>
      <c r="C282" s="12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1">
        <f t="shared" si="107"/>
        <v>0</v>
      </c>
      <c r="R282" s="10">
        <f t="shared" si="105"/>
        <v>0</v>
      </c>
    </row>
    <row r="283" spans="1:18">
      <c r="A283" s="60">
        <v>8</v>
      </c>
      <c r="B283" s="60"/>
      <c r="C283" s="12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1">
        <f t="shared" si="107"/>
        <v>0</v>
      </c>
      <c r="R283" s="10">
        <f t="shared" si="105"/>
        <v>0</v>
      </c>
    </row>
    <row r="284" spans="1:18">
      <c r="A284" s="60">
        <v>9</v>
      </c>
      <c r="B284" s="60"/>
      <c r="C284" s="12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1">
        <f t="shared" si="107"/>
        <v>0</v>
      </c>
      <c r="R284" s="10">
        <f t="shared" si="105"/>
        <v>0</v>
      </c>
    </row>
    <row r="285" spans="1:18">
      <c r="A285" s="60">
        <v>10</v>
      </c>
      <c r="B285" s="60"/>
      <c r="C285" s="12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1">
        <f t="shared" si="107"/>
        <v>0</v>
      </c>
      <c r="R285" s="10">
        <f t="shared" si="105"/>
        <v>0</v>
      </c>
    </row>
    <row r="286" spans="1:18">
      <c r="A286" s="64" t="s">
        <v>43</v>
      </c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6"/>
      <c r="R286" s="10">
        <f>SUM(R276:R285)</f>
        <v>0</v>
      </c>
    </row>
    <row r="287" spans="1:18" ht="15.75">
      <c r="A287" s="24" t="s">
        <v>44</v>
      </c>
      <c r="B287" s="2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8">
      <c r="A288" s="47" t="s">
        <v>58</v>
      </c>
      <c r="B288" s="47"/>
      <c r="C288" s="47"/>
      <c r="D288" s="47"/>
      <c r="E288" s="47"/>
      <c r="F288" s="47"/>
      <c r="G288" s="47"/>
      <c r="H288" s="47"/>
      <c r="I288" s="47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>
      <c r="A289" s="47"/>
      <c r="B289" s="47"/>
      <c r="C289" s="47"/>
      <c r="D289" s="47"/>
      <c r="E289" s="47"/>
      <c r="F289" s="47"/>
      <c r="G289" s="47"/>
      <c r="H289" s="47"/>
      <c r="I289" s="47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>
      <c r="A290" s="67" t="s">
        <v>88</v>
      </c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56"/>
      <c r="R290" s="8"/>
    </row>
    <row r="291" spans="1:18" ht="15.6" customHeight="1">
      <c r="A291" s="69" t="s">
        <v>27</v>
      </c>
      <c r="B291" s="70"/>
      <c r="C291" s="70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56"/>
      <c r="R291" s="8"/>
    </row>
    <row r="292" spans="1:18" ht="17.45" customHeight="1">
      <c r="A292" s="67" t="s">
        <v>48</v>
      </c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56"/>
      <c r="R292" s="8"/>
    </row>
    <row r="293" spans="1:18">
      <c r="A293" s="60">
        <v>1</v>
      </c>
      <c r="B293" s="60"/>
      <c r="C293" s="12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109">IF(F293="OŽ",N293,IF(H293="Ne",IF(J293*0.3&lt;J293-L293,N293,0),IF(J293*0.1&lt;J293-L293,N293,0)))</f>
        <v>0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111">IF(ISERROR(P293*100/N293),0,(P293*100/N293))</f>
        <v>0</v>
      </c>
      <c r="R293" s="10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>
      <c r="A294" s="60">
        <v>2</v>
      </c>
      <c r="B294" s="60"/>
      <c r="C294" s="12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3">
        <f t="shared" si="108"/>
        <v>0</v>
      </c>
      <c r="O294" s="9">
        <f t="shared" si="109"/>
        <v>0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114">IF(ISERROR(P294*100/N294),0,(P294*100/N294))</f>
        <v>0</v>
      </c>
      <c r="R294" s="10">
        <f t="shared" si="112"/>
        <v>0</v>
      </c>
    </row>
    <row r="295" spans="1:18">
      <c r="A295" s="60">
        <v>3</v>
      </c>
      <c r="B295" s="60"/>
      <c r="C295" s="12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3">
        <f t="shared" si="108"/>
        <v>0</v>
      </c>
      <c r="O295" s="9">
        <f t="shared" si="109"/>
        <v>0</v>
      </c>
      <c r="P295" s="4">
        <f t="shared" si="113"/>
        <v>0</v>
      </c>
      <c r="Q295" s="11">
        <f t="shared" si="114"/>
        <v>0</v>
      </c>
      <c r="R295" s="10">
        <f t="shared" si="112"/>
        <v>0</v>
      </c>
    </row>
    <row r="296" spans="1:18">
      <c r="A296" s="60">
        <v>4</v>
      </c>
      <c r="B296" s="60"/>
      <c r="C296" s="12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3">
        <f t="shared" si="108"/>
        <v>0</v>
      </c>
      <c r="O296" s="9">
        <f t="shared" si="109"/>
        <v>0</v>
      </c>
      <c r="P296" s="4">
        <f t="shared" si="113"/>
        <v>0</v>
      </c>
      <c r="Q296" s="11">
        <f t="shared" si="114"/>
        <v>0</v>
      </c>
      <c r="R296" s="10">
        <f t="shared" si="112"/>
        <v>0</v>
      </c>
    </row>
    <row r="297" spans="1:18">
      <c r="A297" s="60">
        <v>5</v>
      </c>
      <c r="B297" s="60"/>
      <c r="C297" s="12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3">
        <f t="shared" si="108"/>
        <v>0</v>
      </c>
      <c r="O297" s="9">
        <f t="shared" si="109"/>
        <v>0</v>
      </c>
      <c r="P297" s="4">
        <f t="shared" si="113"/>
        <v>0</v>
      </c>
      <c r="Q297" s="11">
        <f t="shared" si="114"/>
        <v>0</v>
      </c>
      <c r="R297" s="10">
        <f t="shared" si="112"/>
        <v>0</v>
      </c>
    </row>
    <row r="298" spans="1:18">
      <c r="A298" s="60">
        <v>6</v>
      </c>
      <c r="B298" s="60"/>
      <c r="C298" s="12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3">
        <f t="shared" si="108"/>
        <v>0</v>
      </c>
      <c r="O298" s="9">
        <f t="shared" si="109"/>
        <v>0</v>
      </c>
      <c r="P298" s="4">
        <f t="shared" si="113"/>
        <v>0</v>
      </c>
      <c r="Q298" s="11">
        <f t="shared" si="114"/>
        <v>0</v>
      </c>
      <c r="R298" s="10">
        <f t="shared" si="112"/>
        <v>0</v>
      </c>
    </row>
    <row r="299" spans="1:18">
      <c r="A299" s="60">
        <v>7</v>
      </c>
      <c r="B299" s="60"/>
      <c r="C299" s="12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1">
        <f t="shared" si="114"/>
        <v>0</v>
      </c>
      <c r="R299" s="10">
        <f t="shared" si="112"/>
        <v>0</v>
      </c>
    </row>
    <row r="300" spans="1:18">
      <c r="A300" s="60">
        <v>8</v>
      </c>
      <c r="B300" s="60"/>
      <c r="C300" s="12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1">
        <f t="shared" si="114"/>
        <v>0</v>
      </c>
      <c r="R300" s="10">
        <f t="shared" si="112"/>
        <v>0</v>
      </c>
    </row>
    <row r="301" spans="1:18">
      <c r="A301" s="60">
        <v>9</v>
      </c>
      <c r="B301" s="60"/>
      <c r="C301" s="12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1">
        <f t="shared" si="114"/>
        <v>0</v>
      </c>
      <c r="R301" s="10">
        <f t="shared" si="112"/>
        <v>0</v>
      </c>
    </row>
    <row r="302" spans="1:18">
      <c r="A302" s="60">
        <v>10</v>
      </c>
      <c r="B302" s="60"/>
      <c r="C302" s="12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1">
        <f t="shared" si="114"/>
        <v>0</v>
      </c>
      <c r="R302" s="10">
        <f t="shared" si="112"/>
        <v>0</v>
      </c>
    </row>
    <row r="303" spans="1:18">
      <c r="A303" s="64" t="s">
        <v>43</v>
      </c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6"/>
      <c r="R303" s="10">
        <f>SUM(R293:R302)</f>
        <v>0</v>
      </c>
    </row>
    <row r="304" spans="1:18" ht="15.75">
      <c r="A304" s="24" t="s">
        <v>44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>
      <c r="A305" s="47" t="s">
        <v>58</v>
      </c>
      <c r="B305" s="47"/>
      <c r="C305" s="47"/>
      <c r="D305" s="47"/>
      <c r="E305" s="47"/>
      <c r="F305" s="47"/>
      <c r="G305" s="47"/>
      <c r="H305" s="47"/>
      <c r="I305" s="47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>
      <c r="A306" s="47"/>
      <c r="B306" s="47"/>
      <c r="C306" s="47"/>
      <c r="D306" s="47"/>
      <c r="E306" s="47"/>
      <c r="F306" s="47"/>
      <c r="G306" s="47"/>
      <c r="H306" s="47"/>
      <c r="I306" s="47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>
      <c r="A307" s="67" t="s">
        <v>88</v>
      </c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56"/>
      <c r="R307" s="8"/>
    </row>
    <row r="308" spans="1:18" ht="18">
      <c r="A308" s="69" t="s">
        <v>27</v>
      </c>
      <c r="B308" s="70"/>
      <c r="C308" s="70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56"/>
      <c r="R308" s="8"/>
    </row>
    <row r="309" spans="1:18">
      <c r="A309" s="67" t="s">
        <v>48</v>
      </c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56"/>
      <c r="R309" s="8"/>
    </row>
    <row r="310" spans="1:18">
      <c r="A310" s="60">
        <v>1</v>
      </c>
      <c r="B310" s="60"/>
      <c r="C310" s="12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116">IF(F310="OŽ",N310,IF(H310="Ne",IF(J310*0.3&lt;J310-L310,N310,0),IF(J310*0.1&lt;J310-L310,N310,0)))</f>
        <v>0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118">IF(ISERROR(P310*100/N310),0,(P310*100/N310))</f>
        <v>0</v>
      </c>
      <c r="R310" s="10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>
      <c r="A311" s="60">
        <v>2</v>
      </c>
      <c r="B311" s="60"/>
      <c r="C311" s="12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21">IF(ISERROR(P311*100/N311),0,(P311*100/N311))</f>
        <v>0</v>
      </c>
      <c r="R311" s="10">
        <f t="shared" si="119"/>
        <v>0</v>
      </c>
    </row>
    <row r="312" spans="1:18">
      <c r="A312" s="60">
        <v>3</v>
      </c>
      <c r="B312" s="60"/>
      <c r="C312" s="12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1">
        <f t="shared" si="121"/>
        <v>0</v>
      </c>
      <c r="R312" s="10">
        <f t="shared" si="119"/>
        <v>0</v>
      </c>
    </row>
    <row r="313" spans="1:18">
      <c r="A313" s="60">
        <v>4</v>
      </c>
      <c r="B313" s="60"/>
      <c r="C313" s="12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1">
        <f t="shared" si="121"/>
        <v>0</v>
      </c>
      <c r="R313" s="10">
        <f t="shared" si="119"/>
        <v>0</v>
      </c>
    </row>
    <row r="314" spans="1:18">
      <c r="A314" s="60">
        <v>5</v>
      </c>
      <c r="B314" s="60"/>
      <c r="C314" s="12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1">
        <f t="shared" si="121"/>
        <v>0</v>
      </c>
      <c r="R314" s="10">
        <f t="shared" si="119"/>
        <v>0</v>
      </c>
    </row>
    <row r="315" spans="1:18">
      <c r="A315" s="60">
        <v>6</v>
      </c>
      <c r="B315" s="60"/>
      <c r="C315" s="12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1">
        <f t="shared" si="121"/>
        <v>0</v>
      </c>
      <c r="R315" s="10">
        <f t="shared" si="119"/>
        <v>0</v>
      </c>
    </row>
    <row r="316" spans="1:18">
      <c r="A316" s="60">
        <v>7</v>
      </c>
      <c r="B316" s="60"/>
      <c r="C316" s="12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1">
        <f t="shared" si="121"/>
        <v>0</v>
      </c>
      <c r="R316" s="10">
        <f t="shared" si="119"/>
        <v>0</v>
      </c>
    </row>
    <row r="317" spans="1:18">
      <c r="A317" s="60">
        <v>8</v>
      </c>
      <c r="B317" s="60"/>
      <c r="C317" s="12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1">
        <f t="shared" si="121"/>
        <v>0</v>
      </c>
      <c r="R317" s="10">
        <f t="shared" si="119"/>
        <v>0</v>
      </c>
    </row>
    <row r="318" spans="1:18">
      <c r="A318" s="60">
        <v>9</v>
      </c>
      <c r="B318" s="60"/>
      <c r="C318" s="12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1">
        <f t="shared" si="121"/>
        <v>0</v>
      </c>
      <c r="R318" s="10">
        <f t="shared" si="119"/>
        <v>0</v>
      </c>
    </row>
    <row r="319" spans="1:18">
      <c r="A319" s="60">
        <v>10</v>
      </c>
      <c r="B319" s="60"/>
      <c r="C319" s="12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1">
        <f t="shared" si="121"/>
        <v>0</v>
      </c>
      <c r="R319" s="10">
        <f t="shared" si="119"/>
        <v>0</v>
      </c>
    </row>
    <row r="320" spans="1:18">
      <c r="A320" s="64" t="s">
        <v>43</v>
      </c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6"/>
      <c r="R320" s="10">
        <f>SUM(R310:R319)</f>
        <v>0</v>
      </c>
    </row>
    <row r="321" spans="1:18" ht="15.75">
      <c r="A321" s="24" t="s">
        <v>44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>
      <c r="A322" s="47" t="s">
        <v>58</v>
      </c>
      <c r="B322" s="47"/>
      <c r="C322" s="47"/>
      <c r="D322" s="47"/>
      <c r="E322" s="47"/>
      <c r="F322" s="47"/>
      <c r="G322" s="47"/>
      <c r="H322" s="47"/>
      <c r="I322" s="47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>
      <c r="A323" s="47"/>
      <c r="B323" s="47"/>
      <c r="C323" s="47"/>
      <c r="D323" s="47"/>
      <c r="E323" s="47"/>
      <c r="F323" s="47"/>
      <c r="G323" s="47"/>
      <c r="H323" s="47"/>
      <c r="I323" s="47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67" t="s">
        <v>88</v>
      </c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56"/>
      <c r="R324" s="8"/>
    </row>
    <row r="325" spans="1:18" ht="18">
      <c r="A325" s="69" t="s">
        <v>27</v>
      </c>
      <c r="B325" s="70"/>
      <c r="C325" s="70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56"/>
      <c r="R325" s="8"/>
    </row>
    <row r="326" spans="1:18">
      <c r="A326" s="67" t="s">
        <v>48</v>
      </c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56"/>
      <c r="R326" s="8"/>
    </row>
    <row r="327" spans="1:18">
      <c r="A327" s="60">
        <v>1</v>
      </c>
      <c r="B327" s="60"/>
      <c r="C327" s="12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25">IF(ISERROR(P327*100/N327),0,(P327*100/N327))</f>
        <v>0</v>
      </c>
      <c r="R327" s="10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60">
        <v>2</v>
      </c>
      <c r="B328" s="60"/>
      <c r="C328" s="12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28">IF(ISERROR(P328*100/N328),0,(P328*100/N328))</f>
        <v>0</v>
      </c>
      <c r="R328" s="10">
        <f t="shared" si="126"/>
        <v>0</v>
      </c>
    </row>
    <row r="329" spans="1:18">
      <c r="A329" s="60">
        <v>3</v>
      </c>
      <c r="B329" s="60"/>
      <c r="C329" s="12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1">
        <f t="shared" si="128"/>
        <v>0</v>
      </c>
      <c r="R329" s="10">
        <f t="shared" si="126"/>
        <v>0</v>
      </c>
    </row>
    <row r="330" spans="1:18">
      <c r="A330" s="60">
        <v>4</v>
      </c>
      <c r="B330" s="60"/>
      <c r="C330" s="12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1">
        <f t="shared" si="128"/>
        <v>0</v>
      </c>
      <c r="R330" s="10">
        <f t="shared" si="126"/>
        <v>0</v>
      </c>
    </row>
    <row r="331" spans="1:18">
      <c r="A331" s="60">
        <v>5</v>
      </c>
      <c r="B331" s="60"/>
      <c r="C331" s="12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1">
        <f t="shared" si="128"/>
        <v>0</v>
      </c>
      <c r="R331" s="10">
        <f t="shared" si="126"/>
        <v>0</v>
      </c>
    </row>
    <row r="332" spans="1:18">
      <c r="A332" s="60">
        <v>6</v>
      </c>
      <c r="B332" s="60"/>
      <c r="C332" s="12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1">
        <f t="shared" si="128"/>
        <v>0</v>
      </c>
      <c r="R332" s="10">
        <f t="shared" si="126"/>
        <v>0</v>
      </c>
    </row>
    <row r="333" spans="1:18">
      <c r="A333" s="60">
        <v>7</v>
      </c>
      <c r="B333" s="60"/>
      <c r="C333" s="12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1">
        <f t="shared" si="128"/>
        <v>0</v>
      </c>
      <c r="R333" s="10">
        <f t="shared" si="126"/>
        <v>0</v>
      </c>
    </row>
    <row r="334" spans="1:18">
      <c r="A334" s="60">
        <v>8</v>
      </c>
      <c r="B334" s="60"/>
      <c r="C334" s="12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1">
        <f t="shared" si="128"/>
        <v>0</v>
      </c>
      <c r="R334" s="10">
        <f t="shared" si="126"/>
        <v>0</v>
      </c>
    </row>
    <row r="335" spans="1:18">
      <c r="A335" s="60">
        <v>9</v>
      </c>
      <c r="B335" s="60"/>
      <c r="C335" s="12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1">
        <f t="shared" si="128"/>
        <v>0</v>
      </c>
      <c r="R335" s="10">
        <f t="shared" si="126"/>
        <v>0</v>
      </c>
    </row>
    <row r="336" spans="1:18">
      <c r="A336" s="60">
        <v>10</v>
      </c>
      <c r="B336" s="60"/>
      <c r="C336" s="12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1">
        <f t="shared" si="128"/>
        <v>0</v>
      </c>
      <c r="R336" s="10">
        <f t="shared" si="126"/>
        <v>0</v>
      </c>
    </row>
    <row r="337" spans="1:18">
      <c r="A337" s="64" t="s">
        <v>43</v>
      </c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6"/>
      <c r="R337" s="10">
        <f>SUM(R327:R336)</f>
        <v>0</v>
      </c>
    </row>
    <row r="338" spans="1:18" ht="15.75">
      <c r="A338" s="24" t="s">
        <v>44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>
      <c r="A339" s="47" t="s">
        <v>58</v>
      </c>
      <c r="B339" s="47"/>
      <c r="C339" s="47"/>
      <c r="D339" s="47"/>
      <c r="E339" s="47"/>
      <c r="F339" s="47"/>
      <c r="G339" s="47"/>
      <c r="H339" s="47"/>
      <c r="I339" s="47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>
      <c r="A340" s="47"/>
      <c r="B340" s="47"/>
      <c r="C340" s="47"/>
      <c r="D340" s="47"/>
      <c r="E340" s="47"/>
      <c r="F340" s="47"/>
      <c r="G340" s="47"/>
      <c r="H340" s="47"/>
      <c r="I340" s="47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>
      <c r="A341" s="67" t="s">
        <v>88</v>
      </c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56"/>
      <c r="R341" s="8"/>
    </row>
    <row r="342" spans="1:18" ht="18">
      <c r="A342" s="69" t="s">
        <v>27</v>
      </c>
      <c r="B342" s="70"/>
      <c r="C342" s="70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56"/>
      <c r="R342" s="8"/>
    </row>
    <row r="343" spans="1:18">
      <c r="A343" s="67" t="s">
        <v>48</v>
      </c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56"/>
      <c r="R343" s="8"/>
    </row>
    <row r="344" spans="1:18">
      <c r="A344" s="60">
        <v>1</v>
      </c>
      <c r="B344" s="60"/>
      <c r="C344" s="12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32">IF(ISERROR(P344*100/N344),0,(P344*100/N344))</f>
        <v>0</v>
      </c>
      <c r="R344" s="10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60">
        <v>2</v>
      </c>
      <c r="B345" s="60"/>
      <c r="C345" s="12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35">IF(ISERROR(P345*100/N345),0,(P345*100/N345))</f>
        <v>0</v>
      </c>
      <c r="R345" s="10">
        <f t="shared" si="133"/>
        <v>0</v>
      </c>
    </row>
    <row r="346" spans="1:18">
      <c r="A346" s="60">
        <v>3</v>
      </c>
      <c r="B346" s="60"/>
      <c r="C346" s="12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1">
        <f t="shared" si="135"/>
        <v>0</v>
      </c>
      <c r="R346" s="10">
        <f t="shared" si="133"/>
        <v>0</v>
      </c>
    </row>
    <row r="347" spans="1:18">
      <c r="A347" s="60">
        <v>4</v>
      </c>
      <c r="B347" s="60"/>
      <c r="C347" s="12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1">
        <f t="shared" si="135"/>
        <v>0</v>
      </c>
      <c r="R347" s="10">
        <f t="shared" si="133"/>
        <v>0</v>
      </c>
    </row>
    <row r="348" spans="1:18">
      <c r="A348" s="60">
        <v>5</v>
      </c>
      <c r="B348" s="60"/>
      <c r="C348" s="12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1">
        <f t="shared" si="135"/>
        <v>0</v>
      </c>
      <c r="R348" s="10">
        <f t="shared" si="133"/>
        <v>0</v>
      </c>
    </row>
    <row r="349" spans="1:18">
      <c r="A349" s="60">
        <v>6</v>
      </c>
      <c r="B349" s="60"/>
      <c r="C349" s="12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1">
        <f t="shared" si="135"/>
        <v>0</v>
      </c>
      <c r="R349" s="10">
        <f t="shared" si="133"/>
        <v>0</v>
      </c>
    </row>
    <row r="350" spans="1:18">
      <c r="A350" s="60">
        <v>7</v>
      </c>
      <c r="B350" s="60"/>
      <c r="C350" s="12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1">
        <f t="shared" si="135"/>
        <v>0</v>
      </c>
      <c r="R350" s="10">
        <f t="shared" si="133"/>
        <v>0</v>
      </c>
    </row>
    <row r="351" spans="1:18">
      <c r="A351" s="60">
        <v>8</v>
      </c>
      <c r="B351" s="60"/>
      <c r="C351" s="12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1">
        <f t="shared" si="135"/>
        <v>0</v>
      </c>
      <c r="R351" s="10">
        <f t="shared" si="133"/>
        <v>0</v>
      </c>
    </row>
    <row r="352" spans="1:18">
      <c r="A352" s="60">
        <v>9</v>
      </c>
      <c r="B352" s="60"/>
      <c r="C352" s="12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1">
        <f t="shared" si="135"/>
        <v>0</v>
      </c>
      <c r="R352" s="10">
        <f t="shared" si="133"/>
        <v>0</v>
      </c>
    </row>
    <row r="353" spans="1:18">
      <c r="A353" s="60">
        <v>10</v>
      </c>
      <c r="B353" s="60"/>
      <c r="C353" s="12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1">
        <f t="shared" si="135"/>
        <v>0</v>
      </c>
      <c r="R353" s="10">
        <f t="shared" si="133"/>
        <v>0</v>
      </c>
    </row>
    <row r="354" spans="1:18">
      <c r="A354" s="64" t="s">
        <v>43</v>
      </c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6"/>
      <c r="R354" s="10">
        <f>SUM(R344:R353)</f>
        <v>0</v>
      </c>
    </row>
    <row r="355" spans="1:18" ht="15.75">
      <c r="A355" s="24" t="s">
        <v>44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>
      <c r="A356" s="47" t="s">
        <v>58</v>
      </c>
      <c r="B356" s="47"/>
      <c r="C356" s="47"/>
      <c r="D356" s="47"/>
      <c r="E356" s="47"/>
      <c r="F356" s="47"/>
      <c r="G356" s="47"/>
      <c r="H356" s="47"/>
      <c r="I356" s="47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>
      <c r="A357" s="47"/>
      <c r="B357" s="47"/>
      <c r="C357" s="47"/>
      <c r="D357" s="47"/>
      <c r="E357" s="47"/>
      <c r="F357" s="47"/>
      <c r="G357" s="47"/>
      <c r="H357" s="47"/>
      <c r="I357" s="47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67" t="s">
        <v>88</v>
      </c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56"/>
      <c r="R358" s="8"/>
    </row>
    <row r="359" spans="1:18" ht="18">
      <c r="A359" s="69" t="s">
        <v>27</v>
      </c>
      <c r="B359" s="70"/>
      <c r="C359" s="70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56"/>
      <c r="R359" s="8"/>
    </row>
    <row r="360" spans="1:18">
      <c r="A360" s="67" t="s">
        <v>48</v>
      </c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56"/>
      <c r="R360" s="8"/>
    </row>
    <row r="361" spans="1:18">
      <c r="A361" s="60">
        <v>1</v>
      </c>
      <c r="B361" s="60"/>
      <c r="C361" s="12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39">IF(ISERROR(P361*100/N361),0,(P361*100/N361))</f>
        <v>0</v>
      </c>
      <c r="R361" s="10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60">
        <v>2</v>
      </c>
      <c r="B362" s="60"/>
      <c r="C362" s="12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42">IF(ISERROR(P362*100/N362),0,(P362*100/N362))</f>
        <v>0</v>
      </c>
      <c r="R362" s="10">
        <f t="shared" si="140"/>
        <v>0</v>
      </c>
    </row>
    <row r="363" spans="1:18">
      <c r="A363" s="60">
        <v>3</v>
      </c>
      <c r="B363" s="60"/>
      <c r="C363" s="12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1">
        <f t="shared" si="142"/>
        <v>0</v>
      </c>
      <c r="R363" s="10">
        <f t="shared" si="140"/>
        <v>0</v>
      </c>
    </row>
    <row r="364" spans="1:18">
      <c r="A364" s="60">
        <v>4</v>
      </c>
      <c r="B364" s="60"/>
      <c r="C364" s="12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1">
        <f t="shared" si="142"/>
        <v>0</v>
      </c>
      <c r="R364" s="10">
        <f t="shared" si="140"/>
        <v>0</v>
      </c>
    </row>
    <row r="365" spans="1:18">
      <c r="A365" s="60">
        <v>5</v>
      </c>
      <c r="B365" s="60"/>
      <c r="C365" s="12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1">
        <f t="shared" si="142"/>
        <v>0</v>
      </c>
      <c r="R365" s="10">
        <f t="shared" si="140"/>
        <v>0</v>
      </c>
    </row>
    <row r="366" spans="1:18">
      <c r="A366" s="60">
        <v>6</v>
      </c>
      <c r="B366" s="60"/>
      <c r="C366" s="12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1">
        <f t="shared" si="142"/>
        <v>0</v>
      </c>
      <c r="R366" s="10">
        <f t="shared" si="140"/>
        <v>0</v>
      </c>
    </row>
    <row r="367" spans="1:18">
      <c r="A367" s="60">
        <v>7</v>
      </c>
      <c r="B367" s="60"/>
      <c r="C367" s="12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1">
        <f t="shared" si="142"/>
        <v>0</v>
      </c>
      <c r="R367" s="10">
        <f t="shared" si="140"/>
        <v>0</v>
      </c>
    </row>
    <row r="368" spans="1:18">
      <c r="A368" s="60">
        <v>8</v>
      </c>
      <c r="B368" s="60"/>
      <c r="C368" s="12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1">
        <f t="shared" si="142"/>
        <v>0</v>
      </c>
      <c r="R368" s="10">
        <f t="shared" si="140"/>
        <v>0</v>
      </c>
    </row>
    <row r="369" spans="1:18">
      <c r="A369" s="60">
        <v>9</v>
      </c>
      <c r="B369" s="60"/>
      <c r="C369" s="12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1">
        <f t="shared" si="142"/>
        <v>0</v>
      </c>
      <c r="R369" s="10">
        <f t="shared" si="140"/>
        <v>0</v>
      </c>
    </row>
    <row r="370" spans="1:18">
      <c r="A370" s="60">
        <v>10</v>
      </c>
      <c r="B370" s="60"/>
      <c r="C370" s="12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1">
        <f t="shared" si="142"/>
        <v>0</v>
      </c>
      <c r="R370" s="10">
        <f t="shared" si="140"/>
        <v>0</v>
      </c>
    </row>
    <row r="371" spans="1:18">
      <c r="A371" s="64" t="s">
        <v>43</v>
      </c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6"/>
      <c r="R371" s="10">
        <f>SUM(R361:R370)</f>
        <v>0</v>
      </c>
    </row>
    <row r="372" spans="1:18" ht="15.75">
      <c r="A372" s="24" t="s">
        <v>44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>
      <c r="A373" s="47" t="s">
        <v>58</v>
      </c>
      <c r="B373" s="47"/>
      <c r="C373" s="47"/>
      <c r="D373" s="47"/>
      <c r="E373" s="47"/>
      <c r="F373" s="47"/>
      <c r="G373" s="47"/>
      <c r="H373" s="47"/>
      <c r="I373" s="47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>
      <c r="A374" s="47"/>
      <c r="B374" s="47"/>
      <c r="C374" s="47"/>
      <c r="D374" s="47"/>
      <c r="E374" s="47"/>
      <c r="F374" s="47"/>
      <c r="G374" s="47"/>
      <c r="H374" s="47"/>
      <c r="I374" s="47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3.9" customHeight="1">
      <c r="A375" s="67" t="s">
        <v>88</v>
      </c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56"/>
      <c r="R375" s="8"/>
    </row>
    <row r="376" spans="1:18" ht="16.899999999999999" customHeight="1">
      <c r="A376" s="69" t="s">
        <v>27</v>
      </c>
      <c r="B376" s="70"/>
      <c r="C376" s="70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56"/>
      <c r="R376" s="8"/>
    </row>
    <row r="377" spans="1:18" ht="15.6" customHeight="1">
      <c r="A377" s="67" t="s">
        <v>48</v>
      </c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56"/>
      <c r="R377" s="8"/>
    </row>
    <row r="378" spans="1:18" ht="13.9" customHeight="1">
      <c r="A378" s="60">
        <v>1</v>
      </c>
      <c r="B378" s="60"/>
      <c r="C378" s="12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46">IF(ISERROR(P378*100/N378),0,(P378*100/N378))</f>
        <v>0</v>
      </c>
      <c r="R378" s="10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60">
        <v>2</v>
      </c>
      <c r="B379" s="60"/>
      <c r="C379" s="12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49">IF(ISERROR(P379*100/N379),0,(P379*100/N379))</f>
        <v>0</v>
      </c>
      <c r="R379" s="10">
        <f t="shared" si="147"/>
        <v>0</v>
      </c>
    </row>
    <row r="380" spans="1:18">
      <c r="A380" s="60">
        <v>3</v>
      </c>
      <c r="B380" s="60"/>
      <c r="C380" s="12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1">
        <f t="shared" si="149"/>
        <v>0</v>
      </c>
      <c r="R380" s="10">
        <f t="shared" si="147"/>
        <v>0</v>
      </c>
    </row>
    <row r="381" spans="1:18">
      <c r="A381" s="60">
        <v>4</v>
      </c>
      <c r="B381" s="60"/>
      <c r="C381" s="12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1">
        <f t="shared" si="149"/>
        <v>0</v>
      </c>
      <c r="R381" s="10">
        <f t="shared" si="147"/>
        <v>0</v>
      </c>
    </row>
    <row r="382" spans="1:18">
      <c r="A382" s="60">
        <v>5</v>
      </c>
      <c r="B382" s="60"/>
      <c r="C382" s="12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1">
        <f t="shared" si="149"/>
        <v>0</v>
      </c>
      <c r="R382" s="10">
        <f t="shared" si="147"/>
        <v>0</v>
      </c>
    </row>
    <row r="383" spans="1:18">
      <c r="A383" s="60">
        <v>6</v>
      </c>
      <c r="B383" s="60"/>
      <c r="C383" s="12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1">
        <f t="shared" si="149"/>
        <v>0</v>
      </c>
      <c r="R383" s="10">
        <f t="shared" si="147"/>
        <v>0</v>
      </c>
    </row>
    <row r="384" spans="1:18">
      <c r="A384" s="60">
        <v>7</v>
      </c>
      <c r="B384" s="60"/>
      <c r="C384" s="12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1">
        <f t="shared" si="149"/>
        <v>0</v>
      </c>
      <c r="R384" s="10">
        <f t="shared" si="147"/>
        <v>0</v>
      </c>
    </row>
    <row r="385" spans="1:18">
      <c r="A385" s="60">
        <v>8</v>
      </c>
      <c r="B385" s="60"/>
      <c r="C385" s="12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1">
        <f t="shared" si="149"/>
        <v>0</v>
      </c>
      <c r="R385" s="10">
        <f t="shared" si="147"/>
        <v>0</v>
      </c>
    </row>
    <row r="386" spans="1:18">
      <c r="A386" s="60">
        <v>9</v>
      </c>
      <c r="B386" s="60"/>
      <c r="C386" s="12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1">
        <f t="shared" si="149"/>
        <v>0</v>
      </c>
      <c r="R386" s="10">
        <f t="shared" si="147"/>
        <v>0</v>
      </c>
    </row>
    <row r="387" spans="1:18">
      <c r="A387" s="60">
        <v>10</v>
      </c>
      <c r="B387" s="60"/>
      <c r="C387" s="12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1">
        <f t="shared" si="149"/>
        <v>0</v>
      </c>
      <c r="R387" s="10">
        <f t="shared" si="147"/>
        <v>0</v>
      </c>
    </row>
    <row r="388" spans="1:18" ht="13.9" customHeight="1">
      <c r="A388" s="64" t="s">
        <v>43</v>
      </c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6"/>
      <c r="R388" s="10">
        <f>SUM(R378:R387)</f>
        <v>0</v>
      </c>
    </row>
    <row r="389" spans="1:18" ht="15.75">
      <c r="A389" s="24" t="s">
        <v>44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7" t="s">
        <v>58</v>
      </c>
      <c r="B390" s="47"/>
      <c r="C390" s="47"/>
      <c r="D390" s="47"/>
      <c r="E390" s="47"/>
      <c r="F390" s="47"/>
      <c r="G390" s="47"/>
      <c r="H390" s="47"/>
      <c r="I390" s="47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7"/>
      <c r="B391" s="47"/>
      <c r="C391" s="47"/>
      <c r="D391" s="47"/>
      <c r="E391" s="47"/>
      <c r="F391" s="47"/>
      <c r="G391" s="47"/>
      <c r="H391" s="47"/>
      <c r="I391" s="47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67" t="s">
        <v>88</v>
      </c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56"/>
      <c r="R392" s="8"/>
    </row>
    <row r="393" spans="1:18" ht="18">
      <c r="A393" s="69" t="s">
        <v>27</v>
      </c>
      <c r="B393" s="70"/>
      <c r="C393" s="70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56"/>
      <c r="R393" s="8"/>
    </row>
    <row r="394" spans="1:18">
      <c r="A394" s="67" t="s">
        <v>48</v>
      </c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56"/>
      <c r="R394" s="8"/>
    </row>
    <row r="395" spans="1:18">
      <c r="A395" s="60">
        <v>1</v>
      </c>
      <c r="B395" s="60"/>
      <c r="C395" s="12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53">IF(ISERROR(P395*100/N395),0,(P395*100/N395))</f>
        <v>0</v>
      </c>
      <c r="R395" s="10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0">
        <v>2</v>
      </c>
      <c r="B396" s="60"/>
      <c r="C396" s="12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56">IF(ISERROR(P396*100/N396),0,(P396*100/N396))</f>
        <v>0</v>
      </c>
      <c r="R396" s="10">
        <f t="shared" si="154"/>
        <v>0</v>
      </c>
    </row>
    <row r="397" spans="1:18">
      <c r="A397" s="60">
        <v>3</v>
      </c>
      <c r="B397" s="60"/>
      <c r="C397" s="12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1">
        <f t="shared" si="156"/>
        <v>0</v>
      </c>
      <c r="R397" s="10">
        <f t="shared" si="154"/>
        <v>0</v>
      </c>
    </row>
    <row r="398" spans="1:18">
      <c r="A398" s="60">
        <v>4</v>
      </c>
      <c r="B398" s="60"/>
      <c r="C398" s="12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1">
        <f t="shared" si="156"/>
        <v>0</v>
      </c>
      <c r="R398" s="10">
        <f t="shared" si="154"/>
        <v>0</v>
      </c>
    </row>
    <row r="399" spans="1:18">
      <c r="A399" s="60">
        <v>5</v>
      </c>
      <c r="B399" s="60"/>
      <c r="C399" s="12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1">
        <f t="shared" si="156"/>
        <v>0</v>
      </c>
      <c r="R399" s="10">
        <f t="shared" si="154"/>
        <v>0</v>
      </c>
    </row>
    <row r="400" spans="1:18">
      <c r="A400" s="60">
        <v>6</v>
      </c>
      <c r="B400" s="60"/>
      <c r="C400" s="12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1">
        <f t="shared" si="156"/>
        <v>0</v>
      </c>
      <c r="R400" s="10">
        <f t="shared" si="154"/>
        <v>0</v>
      </c>
    </row>
    <row r="401" spans="1:18">
      <c r="A401" s="60">
        <v>7</v>
      </c>
      <c r="B401" s="60"/>
      <c r="C401" s="12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1">
        <f t="shared" si="156"/>
        <v>0</v>
      </c>
      <c r="R401" s="10">
        <f t="shared" si="154"/>
        <v>0</v>
      </c>
    </row>
    <row r="402" spans="1:18">
      <c r="A402" s="60">
        <v>8</v>
      </c>
      <c r="B402" s="60"/>
      <c r="C402" s="12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1">
        <f t="shared" si="156"/>
        <v>0</v>
      </c>
      <c r="R402" s="10">
        <f t="shared" si="154"/>
        <v>0</v>
      </c>
    </row>
    <row r="403" spans="1:18">
      <c r="A403" s="60">
        <v>9</v>
      </c>
      <c r="B403" s="60"/>
      <c r="C403" s="12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1">
        <f t="shared" si="156"/>
        <v>0</v>
      </c>
      <c r="R403" s="10">
        <f t="shared" si="154"/>
        <v>0</v>
      </c>
    </row>
    <row r="404" spans="1:18">
      <c r="A404" s="60">
        <v>10</v>
      </c>
      <c r="B404" s="60"/>
      <c r="C404" s="12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1">
        <f t="shared" si="156"/>
        <v>0</v>
      </c>
      <c r="R404" s="10">
        <f t="shared" si="154"/>
        <v>0</v>
      </c>
    </row>
    <row r="405" spans="1:18">
      <c r="A405" s="64" t="s">
        <v>43</v>
      </c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6"/>
      <c r="R405" s="10">
        <f>SUM(R395:R404)</f>
        <v>0</v>
      </c>
    </row>
    <row r="406" spans="1:18" ht="15.75">
      <c r="A406" s="24" t="s">
        <v>44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>
      <c r="A407" s="47" t="s">
        <v>58</v>
      </c>
      <c r="B407" s="47"/>
      <c r="C407" s="47"/>
      <c r="D407" s="47"/>
      <c r="E407" s="47"/>
      <c r="F407" s="47"/>
      <c r="G407" s="47"/>
      <c r="H407" s="47"/>
      <c r="I407" s="47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>
      <c r="A408" s="47"/>
      <c r="B408" s="47"/>
      <c r="C408" s="47"/>
      <c r="D408" s="47"/>
      <c r="E408" s="47"/>
      <c r="F408" s="47"/>
      <c r="G408" s="47"/>
      <c r="H408" s="47"/>
      <c r="I408" s="47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>
      <c r="A409" s="67" t="s">
        <v>88</v>
      </c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56"/>
      <c r="R409" s="8"/>
    </row>
    <row r="410" spans="1:18" ht="18">
      <c r="A410" s="69" t="s">
        <v>27</v>
      </c>
      <c r="B410" s="70"/>
      <c r="C410" s="70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56"/>
      <c r="R410" s="8"/>
    </row>
    <row r="411" spans="1:18">
      <c r="A411" s="67" t="s">
        <v>48</v>
      </c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56"/>
      <c r="R411" s="8"/>
    </row>
    <row r="412" spans="1:18">
      <c r="A412" s="60">
        <v>1</v>
      </c>
      <c r="B412" s="60"/>
      <c r="C412" s="12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60">IF(ISERROR(P412*100/N412),0,(P412*100/N412))</f>
        <v>0</v>
      </c>
      <c r="R412" s="10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60">
        <v>2</v>
      </c>
      <c r="B413" s="60"/>
      <c r="C413" s="12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63">IF(ISERROR(P413*100/N413),0,(P413*100/N413))</f>
        <v>0</v>
      </c>
      <c r="R413" s="10">
        <f t="shared" si="161"/>
        <v>0</v>
      </c>
    </row>
    <row r="414" spans="1:18">
      <c r="A414" s="60">
        <v>3</v>
      </c>
      <c r="B414" s="60"/>
      <c r="C414" s="12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1">
        <f t="shared" si="163"/>
        <v>0</v>
      </c>
      <c r="R414" s="10">
        <f t="shared" si="161"/>
        <v>0</v>
      </c>
    </row>
    <row r="415" spans="1:18">
      <c r="A415" s="60">
        <v>4</v>
      </c>
      <c r="B415" s="60"/>
      <c r="C415" s="12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1">
        <f t="shared" si="163"/>
        <v>0</v>
      </c>
      <c r="R415" s="10">
        <f t="shared" si="161"/>
        <v>0</v>
      </c>
    </row>
    <row r="416" spans="1:18">
      <c r="A416" s="60">
        <v>5</v>
      </c>
      <c r="B416" s="60"/>
      <c r="C416" s="12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1">
        <f t="shared" si="163"/>
        <v>0</v>
      </c>
      <c r="R416" s="10">
        <f t="shared" si="161"/>
        <v>0</v>
      </c>
    </row>
    <row r="417" spans="1:18">
      <c r="A417" s="60">
        <v>6</v>
      </c>
      <c r="B417" s="60"/>
      <c r="C417" s="12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1">
        <f t="shared" si="163"/>
        <v>0</v>
      </c>
      <c r="R417" s="10">
        <f t="shared" si="161"/>
        <v>0</v>
      </c>
    </row>
    <row r="418" spans="1:18">
      <c r="A418" s="60">
        <v>7</v>
      </c>
      <c r="B418" s="60"/>
      <c r="C418" s="12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1">
        <f t="shared" si="163"/>
        <v>0</v>
      </c>
      <c r="R418" s="10">
        <f t="shared" si="161"/>
        <v>0</v>
      </c>
    </row>
    <row r="419" spans="1:18">
      <c r="A419" s="60">
        <v>8</v>
      </c>
      <c r="B419" s="60"/>
      <c r="C419" s="12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1">
        <f t="shared" si="163"/>
        <v>0</v>
      </c>
      <c r="R419" s="10">
        <f t="shared" si="161"/>
        <v>0</v>
      </c>
    </row>
    <row r="420" spans="1:18">
      <c r="A420" s="60">
        <v>9</v>
      </c>
      <c r="B420" s="60"/>
      <c r="C420" s="12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1">
        <f t="shared" si="163"/>
        <v>0</v>
      </c>
      <c r="R420" s="10">
        <f t="shared" si="161"/>
        <v>0</v>
      </c>
    </row>
    <row r="421" spans="1:18">
      <c r="A421" s="60">
        <v>10</v>
      </c>
      <c r="B421" s="60"/>
      <c r="C421" s="12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1">
        <f t="shared" si="163"/>
        <v>0</v>
      </c>
      <c r="R421" s="10">
        <f t="shared" si="161"/>
        <v>0</v>
      </c>
    </row>
    <row r="422" spans="1:18">
      <c r="A422" s="64" t="s">
        <v>43</v>
      </c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6"/>
      <c r="R422" s="10">
        <f>SUM(R412:R421)</f>
        <v>0</v>
      </c>
    </row>
    <row r="423" spans="1:18" ht="15.75">
      <c r="A423" s="24" t="s">
        <v>44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>
      <c r="A424" s="47" t="s">
        <v>58</v>
      </c>
      <c r="B424" s="47"/>
      <c r="C424" s="47"/>
      <c r="D424" s="47"/>
      <c r="E424" s="47"/>
      <c r="F424" s="47"/>
      <c r="G424" s="47"/>
      <c r="H424" s="47"/>
      <c r="I424" s="47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47"/>
      <c r="B425" s="47"/>
      <c r="C425" s="47"/>
      <c r="D425" s="47"/>
      <c r="E425" s="47"/>
      <c r="F425" s="47"/>
      <c r="G425" s="47"/>
      <c r="H425" s="47"/>
      <c r="I425" s="47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>
      <c r="A426" s="67" t="s">
        <v>88</v>
      </c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56"/>
      <c r="R426" s="8"/>
    </row>
    <row r="427" spans="1:18" ht="18">
      <c r="A427" s="69" t="s">
        <v>27</v>
      </c>
      <c r="B427" s="70"/>
      <c r="C427" s="70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56"/>
      <c r="R427" s="8"/>
    </row>
    <row r="428" spans="1:18">
      <c r="A428" s="67" t="s">
        <v>48</v>
      </c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56"/>
      <c r="R428" s="8"/>
    </row>
    <row r="429" spans="1:18">
      <c r="A429" s="60">
        <v>1</v>
      </c>
      <c r="B429" s="60"/>
      <c r="C429" s="12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67">IF(ISERROR(P429*100/N429),0,(P429*100/N429))</f>
        <v>0</v>
      </c>
      <c r="R429" s="10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60">
        <v>2</v>
      </c>
      <c r="B430" s="60"/>
      <c r="C430" s="12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70">IF(ISERROR(P430*100/N430),0,(P430*100/N430))</f>
        <v>0</v>
      </c>
      <c r="R430" s="10">
        <f t="shared" si="168"/>
        <v>0</v>
      </c>
    </row>
    <row r="431" spans="1:18">
      <c r="A431" s="60">
        <v>3</v>
      </c>
      <c r="B431" s="60"/>
      <c r="C431" s="12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1">
        <f t="shared" si="170"/>
        <v>0</v>
      </c>
      <c r="R431" s="10">
        <f t="shared" si="168"/>
        <v>0</v>
      </c>
    </row>
    <row r="432" spans="1:18">
      <c r="A432" s="60">
        <v>4</v>
      </c>
      <c r="B432" s="60"/>
      <c r="C432" s="12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1">
        <f t="shared" si="170"/>
        <v>0</v>
      </c>
      <c r="R432" s="10">
        <f t="shared" si="168"/>
        <v>0</v>
      </c>
    </row>
    <row r="433" spans="1:18">
      <c r="A433" s="60">
        <v>5</v>
      </c>
      <c r="B433" s="60"/>
      <c r="C433" s="12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1">
        <f t="shared" si="170"/>
        <v>0</v>
      </c>
      <c r="R433" s="10">
        <f t="shared" si="168"/>
        <v>0</v>
      </c>
    </row>
    <row r="434" spans="1:18">
      <c r="A434" s="60">
        <v>6</v>
      </c>
      <c r="B434" s="60"/>
      <c r="C434" s="12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1">
        <f t="shared" si="170"/>
        <v>0</v>
      </c>
      <c r="R434" s="10">
        <f t="shared" si="168"/>
        <v>0</v>
      </c>
    </row>
    <row r="435" spans="1:18">
      <c r="A435" s="60">
        <v>7</v>
      </c>
      <c r="B435" s="60"/>
      <c r="C435" s="12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1">
        <f t="shared" si="170"/>
        <v>0</v>
      </c>
      <c r="R435" s="10">
        <f t="shared" si="168"/>
        <v>0</v>
      </c>
    </row>
    <row r="436" spans="1:18">
      <c r="A436" s="60">
        <v>8</v>
      </c>
      <c r="B436" s="60"/>
      <c r="C436" s="12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1">
        <f t="shared" si="170"/>
        <v>0</v>
      </c>
      <c r="R436" s="10">
        <f t="shared" si="168"/>
        <v>0</v>
      </c>
    </row>
    <row r="437" spans="1:18">
      <c r="A437" s="60">
        <v>9</v>
      </c>
      <c r="B437" s="60"/>
      <c r="C437" s="12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1">
        <f t="shared" si="170"/>
        <v>0</v>
      </c>
      <c r="R437" s="10">
        <f t="shared" si="168"/>
        <v>0</v>
      </c>
    </row>
    <row r="438" spans="1:18">
      <c r="A438" s="60">
        <v>10</v>
      </c>
      <c r="B438" s="60"/>
      <c r="C438" s="12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1">
        <f t="shared" si="170"/>
        <v>0</v>
      </c>
      <c r="R438" s="10">
        <f t="shared" si="168"/>
        <v>0</v>
      </c>
    </row>
    <row r="439" spans="1:18">
      <c r="A439" s="64" t="s">
        <v>43</v>
      </c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6"/>
      <c r="R439" s="10">
        <f>SUM(R429:R438)</f>
        <v>0</v>
      </c>
    </row>
    <row r="440" spans="1:18" ht="15.75">
      <c r="A440" s="24" t="s">
        <v>44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>
      <c r="A441" s="47" t="s">
        <v>58</v>
      </c>
      <c r="B441" s="47"/>
      <c r="C441" s="47"/>
      <c r="D441" s="47"/>
      <c r="E441" s="47"/>
      <c r="F441" s="47"/>
      <c r="G441" s="47"/>
      <c r="H441" s="47"/>
      <c r="I441" s="47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7"/>
      <c r="B442" s="47"/>
      <c r="C442" s="47"/>
      <c r="D442" s="47"/>
      <c r="E442" s="47"/>
      <c r="F442" s="47"/>
      <c r="G442" s="47"/>
      <c r="H442" s="47"/>
      <c r="I442" s="47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>
      <c r="A443" s="67" t="s">
        <v>88</v>
      </c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56"/>
      <c r="R443" s="8"/>
    </row>
    <row r="444" spans="1:18" ht="18">
      <c r="A444" s="69" t="s">
        <v>27</v>
      </c>
      <c r="B444" s="70"/>
      <c r="C444" s="70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56"/>
      <c r="R444" s="8"/>
    </row>
    <row r="445" spans="1:18">
      <c r="A445" s="67" t="s">
        <v>48</v>
      </c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56"/>
      <c r="R445" s="8"/>
    </row>
    <row r="446" spans="1:18">
      <c r="A446" s="60">
        <v>1</v>
      </c>
      <c r="B446" s="60"/>
      <c r="C446" s="12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74">IF(ISERROR(P446*100/N446),0,(P446*100/N446))</f>
        <v>0</v>
      </c>
      <c r="R446" s="10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60">
        <v>2</v>
      </c>
      <c r="B447" s="60"/>
      <c r="C447" s="12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77">IF(ISERROR(P447*100/N447),0,(P447*100/N447))</f>
        <v>0</v>
      </c>
      <c r="R447" s="10">
        <f t="shared" si="175"/>
        <v>0</v>
      </c>
    </row>
    <row r="448" spans="1:18">
      <c r="A448" s="60">
        <v>3</v>
      </c>
      <c r="B448" s="60"/>
      <c r="C448" s="12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1">
        <f t="shared" si="177"/>
        <v>0</v>
      </c>
      <c r="R448" s="10">
        <f t="shared" si="175"/>
        <v>0</v>
      </c>
    </row>
    <row r="449" spans="1:18">
      <c r="A449" s="60">
        <v>4</v>
      </c>
      <c r="B449" s="60"/>
      <c r="C449" s="12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1">
        <f t="shared" si="177"/>
        <v>0</v>
      </c>
      <c r="R449" s="10">
        <f t="shared" si="175"/>
        <v>0</v>
      </c>
    </row>
    <row r="450" spans="1:18">
      <c r="A450" s="60">
        <v>5</v>
      </c>
      <c r="B450" s="60"/>
      <c r="C450" s="12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1">
        <f t="shared" si="177"/>
        <v>0</v>
      </c>
      <c r="R450" s="10">
        <f t="shared" si="175"/>
        <v>0</v>
      </c>
    </row>
    <row r="451" spans="1:18">
      <c r="A451" s="60">
        <v>6</v>
      </c>
      <c r="B451" s="60"/>
      <c r="C451" s="12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1">
        <f t="shared" si="177"/>
        <v>0</v>
      </c>
      <c r="R451" s="10">
        <f t="shared" si="175"/>
        <v>0</v>
      </c>
    </row>
    <row r="452" spans="1:18">
      <c r="A452" s="60">
        <v>7</v>
      </c>
      <c r="B452" s="60"/>
      <c r="C452" s="12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1">
        <f t="shared" si="177"/>
        <v>0</v>
      </c>
      <c r="R452" s="10">
        <f t="shared" si="175"/>
        <v>0</v>
      </c>
    </row>
    <row r="453" spans="1:18">
      <c r="A453" s="60">
        <v>8</v>
      </c>
      <c r="B453" s="60"/>
      <c r="C453" s="12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1">
        <f t="shared" si="177"/>
        <v>0</v>
      </c>
      <c r="R453" s="10">
        <f t="shared" si="175"/>
        <v>0</v>
      </c>
    </row>
    <row r="454" spans="1:18">
      <c r="A454" s="60">
        <v>9</v>
      </c>
      <c r="B454" s="60"/>
      <c r="C454" s="12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1">
        <f t="shared" si="177"/>
        <v>0</v>
      </c>
      <c r="R454" s="10">
        <f t="shared" si="175"/>
        <v>0</v>
      </c>
    </row>
    <row r="455" spans="1:18">
      <c r="A455" s="60">
        <v>10</v>
      </c>
      <c r="B455" s="60"/>
      <c r="C455" s="12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1">
        <f t="shared" si="177"/>
        <v>0</v>
      </c>
      <c r="R455" s="10">
        <f t="shared" si="175"/>
        <v>0</v>
      </c>
    </row>
    <row r="456" spans="1:18">
      <c r="A456" s="64" t="s">
        <v>43</v>
      </c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6"/>
      <c r="R456" s="10">
        <f>SUM(R446:R455)</f>
        <v>0</v>
      </c>
    </row>
    <row r="457" spans="1:18" ht="15.75">
      <c r="A457" s="24" t="s">
        <v>44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7" t="s">
        <v>58</v>
      </c>
      <c r="B458" s="47"/>
      <c r="C458" s="47"/>
      <c r="D458" s="47"/>
      <c r="E458" s="47"/>
      <c r="F458" s="47"/>
      <c r="G458" s="47"/>
      <c r="H458" s="47"/>
      <c r="I458" s="47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7"/>
      <c r="B459" s="47"/>
      <c r="C459" s="47"/>
      <c r="D459" s="47"/>
      <c r="E459" s="47"/>
      <c r="F459" s="47"/>
      <c r="G459" s="47"/>
      <c r="H459" s="47"/>
      <c r="I459" s="47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>
      <c r="A460" s="67" t="s">
        <v>88</v>
      </c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56"/>
      <c r="R460" s="8"/>
    </row>
    <row r="461" spans="1:18" ht="18">
      <c r="A461" s="69" t="s">
        <v>27</v>
      </c>
      <c r="B461" s="70"/>
      <c r="C461" s="70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56"/>
      <c r="R461" s="8"/>
    </row>
    <row r="462" spans="1:18">
      <c r="A462" s="67" t="s">
        <v>48</v>
      </c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56"/>
      <c r="R462" s="8"/>
    </row>
    <row r="463" spans="1:18">
      <c r="A463" s="60">
        <v>1</v>
      </c>
      <c r="B463" s="60"/>
      <c r="C463" s="12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81">IF(ISERROR(P463*100/N463),0,(P463*100/N463))</f>
        <v>0</v>
      </c>
      <c r="R463" s="10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60">
        <v>2</v>
      </c>
      <c r="B464" s="60"/>
      <c r="C464" s="12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84">IF(ISERROR(P464*100/N464),0,(P464*100/N464))</f>
        <v>0</v>
      </c>
      <c r="R464" s="10">
        <f t="shared" si="182"/>
        <v>0</v>
      </c>
    </row>
    <row r="465" spans="1:18">
      <c r="A465" s="60">
        <v>3</v>
      </c>
      <c r="B465" s="60"/>
      <c r="C465" s="12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1">
        <f t="shared" si="184"/>
        <v>0</v>
      </c>
      <c r="R465" s="10">
        <f t="shared" si="182"/>
        <v>0</v>
      </c>
    </row>
    <row r="466" spans="1:18">
      <c r="A466" s="60">
        <v>4</v>
      </c>
      <c r="B466" s="60"/>
      <c r="C466" s="12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1">
        <f t="shared" si="184"/>
        <v>0</v>
      </c>
      <c r="R466" s="10">
        <f t="shared" si="182"/>
        <v>0</v>
      </c>
    </row>
    <row r="467" spans="1:18">
      <c r="A467" s="60">
        <v>5</v>
      </c>
      <c r="B467" s="60"/>
      <c r="C467" s="12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1">
        <f t="shared" si="184"/>
        <v>0</v>
      </c>
      <c r="R467" s="10">
        <f t="shared" si="182"/>
        <v>0</v>
      </c>
    </row>
    <row r="468" spans="1:18">
      <c r="A468" s="60">
        <v>6</v>
      </c>
      <c r="B468" s="60"/>
      <c r="C468" s="12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1">
        <f t="shared" si="184"/>
        <v>0</v>
      </c>
      <c r="R468" s="10">
        <f t="shared" si="182"/>
        <v>0</v>
      </c>
    </row>
    <row r="469" spans="1:18">
      <c r="A469" s="60">
        <v>7</v>
      </c>
      <c r="B469" s="60"/>
      <c r="C469" s="12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1">
        <f t="shared" si="184"/>
        <v>0</v>
      </c>
      <c r="R469" s="10">
        <f t="shared" si="182"/>
        <v>0</v>
      </c>
    </row>
    <row r="470" spans="1:18">
      <c r="A470" s="60">
        <v>8</v>
      </c>
      <c r="B470" s="60"/>
      <c r="C470" s="12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1">
        <f t="shared" si="184"/>
        <v>0</v>
      </c>
      <c r="R470" s="10">
        <f t="shared" si="182"/>
        <v>0</v>
      </c>
    </row>
    <row r="471" spans="1:18">
      <c r="A471" s="60">
        <v>9</v>
      </c>
      <c r="B471" s="60"/>
      <c r="C471" s="12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1">
        <f t="shared" si="184"/>
        <v>0</v>
      </c>
      <c r="R471" s="10">
        <f t="shared" si="182"/>
        <v>0</v>
      </c>
    </row>
    <row r="472" spans="1:18">
      <c r="A472" s="60">
        <v>10</v>
      </c>
      <c r="B472" s="60"/>
      <c r="C472" s="12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1">
        <f t="shared" si="184"/>
        <v>0</v>
      </c>
      <c r="R472" s="10">
        <f t="shared" si="182"/>
        <v>0</v>
      </c>
    </row>
    <row r="473" spans="1:18">
      <c r="A473" s="64" t="s">
        <v>43</v>
      </c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6"/>
      <c r="R473" s="10">
        <f>SUM(R463:R472)</f>
        <v>0</v>
      </c>
    </row>
    <row r="474" spans="1:18" ht="15.75">
      <c r="A474" s="24" t="s">
        <v>44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>
      <c r="A475" s="47" t="s">
        <v>58</v>
      </c>
      <c r="B475" s="47"/>
      <c r="C475" s="47"/>
      <c r="D475" s="47"/>
      <c r="E475" s="47"/>
      <c r="F475" s="47"/>
      <c r="G475" s="47"/>
      <c r="H475" s="47"/>
      <c r="I475" s="47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47"/>
      <c r="B476" s="47"/>
      <c r="C476" s="47"/>
      <c r="D476" s="47"/>
      <c r="E476" s="47"/>
      <c r="F476" s="47"/>
      <c r="G476" s="47"/>
      <c r="H476" s="47"/>
      <c r="I476" s="47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>
      <c r="A477" s="67" t="s">
        <v>88</v>
      </c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56"/>
      <c r="R477" s="8"/>
    </row>
    <row r="478" spans="1:18" ht="18">
      <c r="A478" s="69" t="s">
        <v>27</v>
      </c>
      <c r="B478" s="70"/>
      <c r="C478" s="70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56"/>
      <c r="R478" s="8"/>
    </row>
    <row r="479" spans="1:18">
      <c r="A479" s="67" t="s">
        <v>48</v>
      </c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56"/>
      <c r="R479" s="8"/>
    </row>
    <row r="480" spans="1:18">
      <c r="A480" s="60">
        <v>1</v>
      </c>
      <c r="B480" s="60"/>
      <c r="C480" s="12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88">IF(ISERROR(P480*100/N480),0,(P480*100/N480))</f>
        <v>0</v>
      </c>
      <c r="R480" s="10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60">
        <v>2</v>
      </c>
      <c r="B481" s="60"/>
      <c r="C481" s="12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91">IF(ISERROR(P481*100/N481),0,(P481*100/N481))</f>
        <v>0</v>
      </c>
      <c r="R481" s="10">
        <f t="shared" si="189"/>
        <v>0</v>
      </c>
    </row>
    <row r="482" spans="1:18">
      <c r="A482" s="60">
        <v>3</v>
      </c>
      <c r="B482" s="60"/>
      <c r="C482" s="12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1">
        <f t="shared" si="191"/>
        <v>0</v>
      </c>
      <c r="R482" s="10">
        <f t="shared" si="189"/>
        <v>0</v>
      </c>
    </row>
    <row r="483" spans="1:18">
      <c r="A483" s="60">
        <v>4</v>
      </c>
      <c r="B483" s="60"/>
      <c r="C483" s="12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1">
        <f t="shared" si="191"/>
        <v>0</v>
      </c>
      <c r="R483" s="10">
        <f t="shared" si="189"/>
        <v>0</v>
      </c>
    </row>
    <row r="484" spans="1:18">
      <c r="A484" s="60">
        <v>5</v>
      </c>
      <c r="B484" s="60"/>
      <c r="C484" s="12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1">
        <f t="shared" si="191"/>
        <v>0</v>
      </c>
      <c r="R484" s="10">
        <f t="shared" si="189"/>
        <v>0</v>
      </c>
    </row>
    <row r="485" spans="1:18">
      <c r="A485" s="60">
        <v>6</v>
      </c>
      <c r="B485" s="60"/>
      <c r="C485" s="12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1">
        <f t="shared" si="191"/>
        <v>0</v>
      </c>
      <c r="R485" s="10">
        <f t="shared" si="189"/>
        <v>0</v>
      </c>
    </row>
    <row r="486" spans="1:18">
      <c r="A486" s="60">
        <v>7</v>
      </c>
      <c r="B486" s="60"/>
      <c r="C486" s="12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1">
        <f t="shared" si="191"/>
        <v>0</v>
      </c>
      <c r="R486" s="10">
        <f t="shared" si="189"/>
        <v>0</v>
      </c>
    </row>
    <row r="487" spans="1:18">
      <c r="A487" s="60">
        <v>8</v>
      </c>
      <c r="B487" s="60"/>
      <c r="C487" s="12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1">
        <f t="shared" si="191"/>
        <v>0</v>
      </c>
      <c r="R487" s="10">
        <f t="shared" si="189"/>
        <v>0</v>
      </c>
    </row>
    <row r="488" spans="1:18">
      <c r="A488" s="60">
        <v>9</v>
      </c>
      <c r="B488" s="60"/>
      <c r="C488" s="12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1">
        <f t="shared" si="191"/>
        <v>0</v>
      </c>
      <c r="R488" s="10">
        <f t="shared" si="189"/>
        <v>0</v>
      </c>
    </row>
    <row r="489" spans="1:18">
      <c r="A489" s="60">
        <v>10</v>
      </c>
      <c r="B489" s="60"/>
      <c r="C489" s="12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1">
        <f t="shared" si="191"/>
        <v>0</v>
      </c>
      <c r="R489" s="10">
        <f t="shared" si="189"/>
        <v>0</v>
      </c>
    </row>
    <row r="490" spans="1:18">
      <c r="A490" s="64" t="s">
        <v>43</v>
      </c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6"/>
      <c r="R490" s="10">
        <f>SUM(R480:R489)</f>
        <v>0</v>
      </c>
    </row>
    <row r="491" spans="1:18" ht="15.75">
      <c r="A491" s="24" t="s">
        <v>44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>
      <c r="A492" s="47" t="s">
        <v>58</v>
      </c>
      <c r="B492" s="47"/>
      <c r="C492" s="47"/>
      <c r="D492" s="47"/>
      <c r="E492" s="47"/>
      <c r="F492" s="47"/>
      <c r="G492" s="47"/>
      <c r="H492" s="47"/>
      <c r="I492" s="47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>
      <c r="A493" s="47"/>
      <c r="B493" s="47"/>
      <c r="C493" s="47"/>
      <c r="D493" s="47"/>
      <c r="E493" s="47"/>
      <c r="F493" s="47"/>
      <c r="G493" s="47"/>
      <c r="H493" s="47"/>
      <c r="I493" s="47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>
      <c r="A494" s="67" t="s">
        <v>88</v>
      </c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56"/>
      <c r="R494" s="8"/>
    </row>
    <row r="495" spans="1:18" ht="18">
      <c r="A495" s="69" t="s">
        <v>27</v>
      </c>
      <c r="B495" s="70"/>
      <c r="C495" s="70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56"/>
      <c r="R495" s="8"/>
    </row>
    <row r="496" spans="1:18">
      <c r="A496" s="67" t="s">
        <v>48</v>
      </c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56"/>
      <c r="R496" s="8"/>
    </row>
    <row r="497" spans="1:18">
      <c r="A497" s="60">
        <v>1</v>
      </c>
      <c r="B497" s="60"/>
      <c r="C497" s="12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95">IF(ISERROR(P497*100/N497),0,(P497*100/N497))</f>
        <v>0</v>
      </c>
      <c r="R497" s="10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60">
        <v>2</v>
      </c>
      <c r="B498" s="60"/>
      <c r="C498" s="12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98">IF(ISERROR(P498*100/N498),0,(P498*100/N498))</f>
        <v>0</v>
      </c>
      <c r="R498" s="10">
        <f t="shared" si="196"/>
        <v>0</v>
      </c>
    </row>
    <row r="499" spans="1:18">
      <c r="A499" s="60">
        <v>3</v>
      </c>
      <c r="B499" s="60"/>
      <c r="C499" s="12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1">
        <f t="shared" si="198"/>
        <v>0</v>
      </c>
      <c r="R499" s="10">
        <f t="shared" si="196"/>
        <v>0</v>
      </c>
    </row>
    <row r="500" spans="1:18">
      <c r="A500" s="60">
        <v>4</v>
      </c>
      <c r="B500" s="60"/>
      <c r="C500" s="12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1">
        <f t="shared" si="198"/>
        <v>0</v>
      </c>
      <c r="R500" s="10">
        <f t="shared" si="196"/>
        <v>0</v>
      </c>
    </row>
    <row r="501" spans="1:18">
      <c r="A501" s="60">
        <v>5</v>
      </c>
      <c r="B501" s="60"/>
      <c r="C501" s="12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1">
        <f t="shared" si="198"/>
        <v>0</v>
      </c>
      <c r="R501" s="10">
        <f t="shared" si="196"/>
        <v>0</v>
      </c>
    </row>
    <row r="502" spans="1:18">
      <c r="A502" s="60">
        <v>6</v>
      </c>
      <c r="B502" s="60"/>
      <c r="C502" s="12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1">
        <f t="shared" si="198"/>
        <v>0</v>
      </c>
      <c r="R502" s="10">
        <f t="shared" si="196"/>
        <v>0</v>
      </c>
    </row>
    <row r="503" spans="1:18">
      <c r="A503" s="60">
        <v>7</v>
      </c>
      <c r="B503" s="60"/>
      <c r="C503" s="12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1">
        <f t="shared" si="198"/>
        <v>0</v>
      </c>
      <c r="R503" s="10">
        <f t="shared" si="196"/>
        <v>0</v>
      </c>
    </row>
    <row r="504" spans="1:18">
      <c r="A504" s="60">
        <v>8</v>
      </c>
      <c r="B504" s="60"/>
      <c r="C504" s="12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1">
        <f t="shared" si="198"/>
        <v>0</v>
      </c>
      <c r="R504" s="10">
        <f t="shared" si="196"/>
        <v>0</v>
      </c>
    </row>
    <row r="505" spans="1:18">
      <c r="A505" s="60">
        <v>9</v>
      </c>
      <c r="B505" s="60"/>
      <c r="C505" s="12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1">
        <f t="shared" si="198"/>
        <v>0</v>
      </c>
      <c r="R505" s="10">
        <f t="shared" si="196"/>
        <v>0</v>
      </c>
    </row>
    <row r="506" spans="1:18">
      <c r="A506" s="60">
        <v>10</v>
      </c>
      <c r="B506" s="60"/>
      <c r="C506" s="12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1">
        <f t="shared" si="198"/>
        <v>0</v>
      </c>
      <c r="R506" s="10">
        <f t="shared" si="196"/>
        <v>0</v>
      </c>
    </row>
    <row r="507" spans="1:18">
      <c r="A507" s="64" t="s">
        <v>43</v>
      </c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6"/>
      <c r="R507" s="10">
        <f>SUM(R497:R506)</f>
        <v>0</v>
      </c>
    </row>
    <row r="508" spans="1:18" ht="15.75">
      <c r="A508" s="24" t="s">
        <v>44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>
      <c r="A509" s="47" t="s">
        <v>58</v>
      </c>
      <c r="B509" s="47"/>
      <c r="C509" s="47"/>
      <c r="D509" s="47"/>
      <c r="E509" s="47"/>
      <c r="F509" s="47"/>
      <c r="G509" s="47"/>
      <c r="H509" s="47"/>
      <c r="I509" s="47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7"/>
      <c r="B510" s="47"/>
      <c r="C510" s="47"/>
      <c r="D510" s="47"/>
      <c r="E510" s="47"/>
      <c r="F510" s="47"/>
      <c r="G510" s="47"/>
      <c r="H510" s="47"/>
      <c r="I510" s="47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>
      <c r="A511" s="67" t="s">
        <v>88</v>
      </c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56"/>
      <c r="R511" s="8"/>
    </row>
    <row r="512" spans="1:18" ht="18">
      <c r="A512" s="69" t="s">
        <v>27</v>
      </c>
      <c r="B512" s="70"/>
      <c r="C512" s="70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56"/>
      <c r="R512" s="8"/>
    </row>
    <row r="513" spans="1:18">
      <c r="A513" s="67" t="s">
        <v>48</v>
      </c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56"/>
      <c r="R513" s="8"/>
    </row>
    <row r="514" spans="1:18">
      <c r="A514" s="60">
        <v>1</v>
      </c>
      <c r="B514" s="60"/>
      <c r="C514" s="12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02">IF(ISERROR(P514*100/N514),0,(P514*100/N514))</f>
        <v>0</v>
      </c>
      <c r="R514" s="10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60">
        <v>2</v>
      </c>
      <c r="B515" s="60"/>
      <c r="C515" s="12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05">IF(ISERROR(P515*100/N515),0,(P515*100/N515))</f>
        <v>0</v>
      </c>
      <c r="R515" s="10">
        <f t="shared" si="203"/>
        <v>0</v>
      </c>
    </row>
    <row r="516" spans="1:18">
      <c r="A516" s="60">
        <v>3</v>
      </c>
      <c r="B516" s="60"/>
      <c r="C516" s="12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1">
        <f t="shared" si="205"/>
        <v>0</v>
      </c>
      <c r="R516" s="10">
        <f t="shared" si="203"/>
        <v>0</v>
      </c>
    </row>
    <row r="517" spans="1:18">
      <c r="A517" s="60">
        <v>4</v>
      </c>
      <c r="B517" s="60"/>
      <c r="C517" s="12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1">
        <f t="shared" si="205"/>
        <v>0</v>
      </c>
      <c r="R517" s="10">
        <f t="shared" si="203"/>
        <v>0</v>
      </c>
    </row>
    <row r="518" spans="1:18">
      <c r="A518" s="60">
        <v>5</v>
      </c>
      <c r="B518" s="60"/>
      <c r="C518" s="12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1">
        <f t="shared" si="205"/>
        <v>0</v>
      </c>
      <c r="R518" s="10">
        <f t="shared" si="203"/>
        <v>0</v>
      </c>
    </row>
    <row r="519" spans="1:18">
      <c r="A519" s="60">
        <v>6</v>
      </c>
      <c r="B519" s="60"/>
      <c r="C519" s="12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1">
        <f t="shared" si="205"/>
        <v>0</v>
      </c>
      <c r="R519" s="10">
        <f t="shared" si="203"/>
        <v>0</v>
      </c>
    </row>
    <row r="520" spans="1:18">
      <c r="A520" s="60">
        <v>7</v>
      </c>
      <c r="B520" s="60"/>
      <c r="C520" s="12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1">
        <f t="shared" si="205"/>
        <v>0</v>
      </c>
      <c r="R520" s="10">
        <f t="shared" si="203"/>
        <v>0</v>
      </c>
    </row>
    <row r="521" spans="1:18">
      <c r="A521" s="60">
        <v>8</v>
      </c>
      <c r="B521" s="60"/>
      <c r="C521" s="12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1">
        <f t="shared" si="205"/>
        <v>0</v>
      </c>
      <c r="R521" s="10">
        <f t="shared" si="203"/>
        <v>0</v>
      </c>
    </row>
    <row r="522" spans="1:18">
      <c r="A522" s="60">
        <v>9</v>
      </c>
      <c r="B522" s="60"/>
      <c r="C522" s="12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1">
        <f t="shared" si="205"/>
        <v>0</v>
      </c>
      <c r="R522" s="10">
        <f t="shared" si="203"/>
        <v>0</v>
      </c>
    </row>
    <row r="523" spans="1:18">
      <c r="A523" s="60">
        <v>10</v>
      </c>
      <c r="B523" s="60"/>
      <c r="C523" s="12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1">
        <f t="shared" si="205"/>
        <v>0</v>
      </c>
      <c r="R523" s="10">
        <f t="shared" si="203"/>
        <v>0</v>
      </c>
    </row>
    <row r="524" spans="1:18">
      <c r="A524" s="64" t="s">
        <v>43</v>
      </c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6"/>
      <c r="R524" s="10">
        <f>SUM(R514:R523)</f>
        <v>0</v>
      </c>
    </row>
    <row r="525" spans="1:18" ht="15.75">
      <c r="A525" s="24" t="s">
        <v>44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>
      <c r="A526" s="47" t="s">
        <v>58</v>
      </c>
      <c r="B526" s="47"/>
      <c r="C526" s="47"/>
      <c r="D526" s="47"/>
      <c r="E526" s="47"/>
      <c r="F526" s="47"/>
      <c r="G526" s="47"/>
      <c r="H526" s="47"/>
      <c r="I526" s="47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>
      <c r="A527" s="47"/>
      <c r="B527" s="47"/>
      <c r="C527" s="47"/>
      <c r="D527" s="47"/>
      <c r="E527" s="47"/>
      <c r="F527" s="47"/>
      <c r="G527" s="47"/>
      <c r="H527" s="47"/>
      <c r="I527" s="47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>
      <c r="A528" s="67" t="s">
        <v>88</v>
      </c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56"/>
      <c r="R528" s="8"/>
    </row>
    <row r="529" spans="1:18" ht="18">
      <c r="A529" s="69" t="s">
        <v>27</v>
      </c>
      <c r="B529" s="70"/>
      <c r="C529" s="70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56"/>
      <c r="R529" s="8"/>
    </row>
    <row r="530" spans="1:18">
      <c r="A530" s="67" t="s">
        <v>48</v>
      </c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56"/>
      <c r="R530" s="8"/>
    </row>
    <row r="531" spans="1:18">
      <c r="A531" s="60">
        <v>1</v>
      </c>
      <c r="B531" s="60"/>
      <c r="C531" s="12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09">IF(ISERROR(P531*100/N531),0,(P531*100/N531))</f>
        <v>0</v>
      </c>
      <c r="R531" s="10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60">
        <v>2</v>
      </c>
      <c r="B532" s="60"/>
      <c r="C532" s="12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12">IF(ISERROR(P532*100/N532),0,(P532*100/N532))</f>
        <v>0</v>
      </c>
      <c r="R532" s="10">
        <f t="shared" si="210"/>
        <v>0</v>
      </c>
    </row>
    <row r="533" spans="1:18">
      <c r="A533" s="60">
        <v>3</v>
      </c>
      <c r="B533" s="60"/>
      <c r="C533" s="12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1">
        <f t="shared" si="212"/>
        <v>0</v>
      </c>
      <c r="R533" s="10">
        <f t="shared" si="210"/>
        <v>0</v>
      </c>
    </row>
    <row r="534" spans="1:18">
      <c r="A534" s="60">
        <v>4</v>
      </c>
      <c r="B534" s="60"/>
      <c r="C534" s="12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1">
        <f t="shared" si="212"/>
        <v>0</v>
      </c>
      <c r="R534" s="10">
        <f t="shared" si="210"/>
        <v>0</v>
      </c>
    </row>
    <row r="535" spans="1:18">
      <c r="A535" s="60">
        <v>5</v>
      </c>
      <c r="B535" s="60"/>
      <c r="C535" s="12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1">
        <f t="shared" si="212"/>
        <v>0</v>
      </c>
      <c r="R535" s="10">
        <f t="shared" si="210"/>
        <v>0</v>
      </c>
    </row>
    <row r="536" spans="1:18">
      <c r="A536" s="60">
        <v>6</v>
      </c>
      <c r="B536" s="60"/>
      <c r="C536" s="12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1">
        <f t="shared" si="212"/>
        <v>0</v>
      </c>
      <c r="R536" s="10">
        <f t="shared" si="210"/>
        <v>0</v>
      </c>
    </row>
    <row r="537" spans="1:18">
      <c r="A537" s="60">
        <v>7</v>
      </c>
      <c r="B537" s="60"/>
      <c r="C537" s="12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1">
        <f t="shared" si="212"/>
        <v>0</v>
      </c>
      <c r="R537" s="10">
        <f t="shared" si="210"/>
        <v>0</v>
      </c>
    </row>
    <row r="538" spans="1:18">
      <c r="A538" s="60">
        <v>8</v>
      </c>
      <c r="B538" s="60"/>
      <c r="C538" s="12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1">
        <f t="shared" si="212"/>
        <v>0</v>
      </c>
      <c r="R538" s="10">
        <f t="shared" si="210"/>
        <v>0</v>
      </c>
    </row>
    <row r="539" spans="1:18">
      <c r="A539" s="60">
        <v>9</v>
      </c>
      <c r="B539" s="60"/>
      <c r="C539" s="12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1">
        <f t="shared" si="212"/>
        <v>0</v>
      </c>
      <c r="R539" s="10">
        <f t="shared" si="210"/>
        <v>0</v>
      </c>
    </row>
    <row r="540" spans="1:18">
      <c r="A540" s="60">
        <v>10</v>
      </c>
      <c r="B540" s="60"/>
      <c r="C540" s="12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1">
        <f t="shared" si="212"/>
        <v>0</v>
      </c>
      <c r="R540" s="10">
        <f t="shared" si="210"/>
        <v>0</v>
      </c>
    </row>
    <row r="541" spans="1:18">
      <c r="A541" s="64" t="s">
        <v>43</v>
      </c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6"/>
      <c r="R541" s="10">
        <f>SUM(R531:R540)</f>
        <v>0</v>
      </c>
    </row>
    <row r="542" spans="1:18" ht="15.75">
      <c r="A542" s="24" t="s">
        <v>44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>
      <c r="A543" s="47" t="s">
        <v>58</v>
      </c>
      <c r="B543" s="47"/>
      <c r="C543" s="47"/>
      <c r="D543" s="47"/>
      <c r="E543" s="47"/>
      <c r="F543" s="47"/>
      <c r="G543" s="47"/>
      <c r="H543" s="47"/>
      <c r="I543" s="47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7"/>
      <c r="B544" s="47"/>
      <c r="C544" s="47"/>
      <c r="D544" s="47"/>
      <c r="E544" s="47"/>
      <c r="F544" s="47"/>
      <c r="G544" s="47"/>
      <c r="H544" s="47"/>
      <c r="I544" s="47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customHeight="1">
      <c r="A545" s="67" t="s">
        <v>88</v>
      </c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56"/>
      <c r="R545" s="8"/>
    </row>
    <row r="546" spans="1:18" ht="15.6" customHeight="1">
      <c r="A546" s="69" t="s">
        <v>27</v>
      </c>
      <c r="B546" s="70"/>
      <c r="C546" s="70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56"/>
      <c r="R546" s="8"/>
    </row>
    <row r="547" spans="1:18" ht="13.9" customHeight="1">
      <c r="A547" s="67" t="s">
        <v>48</v>
      </c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56"/>
      <c r="R547" s="8"/>
    </row>
    <row r="548" spans="1:18">
      <c r="A548" s="60">
        <v>1</v>
      </c>
      <c r="B548" s="60"/>
      <c r="C548" s="12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16">IF(ISERROR(P548*100/N548),0,(P548*100/N548))</f>
        <v>0</v>
      </c>
      <c r="R548" s="10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60">
        <v>2</v>
      </c>
      <c r="B549" s="60"/>
      <c r="C549" s="12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19">IF(ISERROR(P549*100/N549),0,(P549*100/N549))</f>
        <v>0</v>
      </c>
      <c r="R549" s="10">
        <f t="shared" si="217"/>
        <v>0</v>
      </c>
    </row>
    <row r="550" spans="1:18">
      <c r="A550" s="60">
        <v>3</v>
      </c>
      <c r="B550" s="60"/>
      <c r="C550" s="12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1">
        <f t="shared" si="219"/>
        <v>0</v>
      </c>
      <c r="R550" s="10">
        <f t="shared" si="217"/>
        <v>0</v>
      </c>
    </row>
    <row r="551" spans="1:18">
      <c r="A551" s="60">
        <v>4</v>
      </c>
      <c r="B551" s="60"/>
      <c r="C551" s="12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1">
        <f t="shared" si="219"/>
        <v>0</v>
      </c>
      <c r="R551" s="10">
        <f t="shared" si="217"/>
        <v>0</v>
      </c>
    </row>
    <row r="552" spans="1:18">
      <c r="A552" s="60">
        <v>5</v>
      </c>
      <c r="B552" s="60"/>
      <c r="C552" s="12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1">
        <f t="shared" si="219"/>
        <v>0</v>
      </c>
      <c r="R552" s="10">
        <f t="shared" si="217"/>
        <v>0</v>
      </c>
    </row>
    <row r="553" spans="1:18">
      <c r="A553" s="60">
        <v>6</v>
      </c>
      <c r="B553" s="60"/>
      <c r="C553" s="12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1">
        <f t="shared" si="219"/>
        <v>0</v>
      </c>
      <c r="R553" s="10">
        <f t="shared" si="217"/>
        <v>0</v>
      </c>
    </row>
    <row r="554" spans="1:18">
      <c r="A554" s="60">
        <v>7</v>
      </c>
      <c r="B554" s="60"/>
      <c r="C554" s="12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1">
        <f t="shared" si="219"/>
        <v>0</v>
      </c>
      <c r="R554" s="10">
        <f t="shared" si="217"/>
        <v>0</v>
      </c>
    </row>
    <row r="555" spans="1:18">
      <c r="A555" s="60">
        <v>8</v>
      </c>
      <c r="B555" s="60"/>
      <c r="C555" s="12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1">
        <f t="shared" si="219"/>
        <v>0</v>
      </c>
      <c r="R555" s="10">
        <f t="shared" si="217"/>
        <v>0</v>
      </c>
    </row>
    <row r="556" spans="1:18">
      <c r="A556" s="60">
        <v>9</v>
      </c>
      <c r="B556" s="60"/>
      <c r="C556" s="12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1">
        <f t="shared" si="219"/>
        <v>0</v>
      </c>
      <c r="R556" s="10">
        <f t="shared" si="217"/>
        <v>0</v>
      </c>
    </row>
    <row r="557" spans="1:18">
      <c r="A557" s="60">
        <v>10</v>
      </c>
      <c r="B557" s="60"/>
      <c r="C557" s="12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1">
        <f t="shared" si="219"/>
        <v>0</v>
      </c>
      <c r="R557" s="10">
        <f t="shared" si="217"/>
        <v>0</v>
      </c>
    </row>
    <row r="558" spans="1:18" ht="13.9" customHeight="1">
      <c r="A558" s="64" t="s">
        <v>43</v>
      </c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6"/>
      <c r="R558" s="10">
        <f>SUM(R548:R557)</f>
        <v>0</v>
      </c>
    </row>
    <row r="559" spans="1:18" ht="15.75">
      <c r="A559" s="24" t="s">
        <v>44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>
      <c r="A560" s="47" t="s">
        <v>58</v>
      </c>
      <c r="B560" s="47"/>
      <c r="C560" s="47"/>
      <c r="D560" s="47"/>
      <c r="E560" s="47"/>
      <c r="F560" s="47"/>
      <c r="G560" s="47"/>
      <c r="H560" s="47"/>
      <c r="I560" s="47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>
      <c r="A561" s="47"/>
      <c r="B561" s="47"/>
      <c r="C561" s="47"/>
      <c r="D561" s="47"/>
      <c r="E561" s="47"/>
      <c r="F561" s="47"/>
      <c r="G561" s="47"/>
      <c r="H561" s="47"/>
      <c r="I561" s="47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>
      <c r="A562" s="67" t="s">
        <v>88</v>
      </c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56"/>
      <c r="R562" s="8"/>
    </row>
    <row r="563" spans="1:18" ht="18">
      <c r="A563" s="69" t="s">
        <v>27</v>
      </c>
      <c r="B563" s="70"/>
      <c r="C563" s="70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56"/>
      <c r="R563" s="8"/>
    </row>
    <row r="564" spans="1:18">
      <c r="A564" s="67" t="s">
        <v>48</v>
      </c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56"/>
      <c r="R564" s="8"/>
    </row>
    <row r="565" spans="1:18">
      <c r="A565" s="60">
        <v>1</v>
      </c>
      <c r="B565" s="60"/>
      <c r="C565" s="12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23">IF(ISERROR(P565*100/N565),0,(P565*100/N565))</f>
        <v>0</v>
      </c>
      <c r="R565" s="10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60">
        <v>2</v>
      </c>
      <c r="B566" s="60"/>
      <c r="C566" s="12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26">IF(ISERROR(P566*100/N566),0,(P566*100/N566))</f>
        <v>0</v>
      </c>
      <c r="R566" s="10">
        <f t="shared" si="224"/>
        <v>0</v>
      </c>
    </row>
    <row r="567" spans="1:18">
      <c r="A567" s="60">
        <v>3</v>
      </c>
      <c r="B567" s="60"/>
      <c r="C567" s="12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1">
        <f t="shared" si="226"/>
        <v>0</v>
      </c>
      <c r="R567" s="10">
        <f t="shared" si="224"/>
        <v>0</v>
      </c>
    </row>
    <row r="568" spans="1:18">
      <c r="A568" s="60">
        <v>4</v>
      </c>
      <c r="B568" s="60"/>
      <c r="C568" s="12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1">
        <f t="shared" si="226"/>
        <v>0</v>
      </c>
      <c r="R568" s="10">
        <f t="shared" si="224"/>
        <v>0</v>
      </c>
    </row>
    <row r="569" spans="1:18">
      <c r="A569" s="60">
        <v>5</v>
      </c>
      <c r="B569" s="60"/>
      <c r="C569" s="12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1">
        <f t="shared" si="226"/>
        <v>0</v>
      </c>
      <c r="R569" s="10">
        <f t="shared" si="224"/>
        <v>0</v>
      </c>
    </row>
    <row r="570" spans="1:18">
      <c r="A570" s="60">
        <v>6</v>
      </c>
      <c r="B570" s="60"/>
      <c r="C570" s="12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1">
        <f t="shared" si="226"/>
        <v>0</v>
      </c>
      <c r="R570" s="10">
        <f t="shared" si="224"/>
        <v>0</v>
      </c>
    </row>
    <row r="571" spans="1:18">
      <c r="A571" s="60">
        <v>7</v>
      </c>
      <c r="B571" s="60"/>
      <c r="C571" s="12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1">
        <f t="shared" si="226"/>
        <v>0</v>
      </c>
      <c r="R571" s="10">
        <f t="shared" si="224"/>
        <v>0</v>
      </c>
    </row>
    <row r="572" spans="1:18">
      <c r="A572" s="60">
        <v>8</v>
      </c>
      <c r="B572" s="60"/>
      <c r="C572" s="12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1">
        <f t="shared" si="226"/>
        <v>0</v>
      </c>
      <c r="R572" s="10">
        <f t="shared" si="224"/>
        <v>0</v>
      </c>
    </row>
    <row r="573" spans="1:18">
      <c r="A573" s="60">
        <v>9</v>
      </c>
      <c r="B573" s="60"/>
      <c r="C573" s="12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1">
        <f t="shared" si="226"/>
        <v>0</v>
      </c>
      <c r="R573" s="10">
        <f t="shared" si="224"/>
        <v>0</v>
      </c>
    </row>
    <row r="574" spans="1:18">
      <c r="A574" s="60">
        <v>10</v>
      </c>
      <c r="B574" s="60"/>
      <c r="C574" s="12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1">
        <f t="shared" si="226"/>
        <v>0</v>
      </c>
      <c r="R574" s="10">
        <f t="shared" si="224"/>
        <v>0</v>
      </c>
    </row>
    <row r="575" spans="1:18">
      <c r="A575" s="64" t="s">
        <v>43</v>
      </c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6"/>
      <c r="R575" s="10">
        <f>SUM(R565:R574)</f>
        <v>0</v>
      </c>
    </row>
    <row r="576" spans="1:18" ht="15.75">
      <c r="A576" s="24" t="s">
        <v>44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>
      <c r="A577" s="47" t="s">
        <v>58</v>
      </c>
      <c r="B577" s="47"/>
      <c r="C577" s="47"/>
      <c r="D577" s="47"/>
      <c r="E577" s="47"/>
      <c r="F577" s="47"/>
      <c r="G577" s="47"/>
      <c r="H577" s="47"/>
      <c r="I577" s="47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7"/>
      <c r="B578" s="47"/>
      <c r="C578" s="47"/>
      <c r="D578" s="47"/>
      <c r="E578" s="47"/>
      <c r="F578" s="47"/>
      <c r="G578" s="47"/>
      <c r="H578" s="47"/>
      <c r="I578" s="47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67" t="s">
        <v>88</v>
      </c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56"/>
      <c r="R579" s="8"/>
    </row>
    <row r="580" spans="1:18" ht="18">
      <c r="A580" s="69" t="s">
        <v>27</v>
      </c>
      <c r="B580" s="70"/>
      <c r="C580" s="70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56"/>
      <c r="R580" s="8"/>
    </row>
    <row r="581" spans="1:18">
      <c r="A581" s="67" t="s">
        <v>48</v>
      </c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56"/>
      <c r="R581" s="8"/>
    </row>
    <row r="582" spans="1:18">
      <c r="A582" s="60">
        <v>1</v>
      </c>
      <c r="B582" s="60"/>
      <c r="C582" s="12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30">IF(ISERROR(P582*100/N582),0,(P582*100/N582))</f>
        <v>0</v>
      </c>
      <c r="R582" s="10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60">
        <v>2</v>
      </c>
      <c r="B583" s="60"/>
      <c r="C583" s="12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33">IF(ISERROR(P583*100/N583),0,(P583*100/N583))</f>
        <v>0</v>
      </c>
      <c r="R583" s="10">
        <f t="shared" si="231"/>
        <v>0</v>
      </c>
    </row>
    <row r="584" spans="1:18">
      <c r="A584" s="60">
        <v>3</v>
      </c>
      <c r="B584" s="60"/>
      <c r="C584" s="12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1">
        <f t="shared" si="233"/>
        <v>0</v>
      </c>
      <c r="R584" s="10">
        <f t="shared" si="231"/>
        <v>0</v>
      </c>
    </row>
    <row r="585" spans="1:18">
      <c r="A585" s="60">
        <v>4</v>
      </c>
      <c r="B585" s="60"/>
      <c r="C585" s="12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1">
        <f t="shared" si="233"/>
        <v>0</v>
      </c>
      <c r="R585" s="10">
        <f t="shared" si="231"/>
        <v>0</v>
      </c>
    </row>
    <row r="586" spans="1:18">
      <c r="A586" s="60">
        <v>5</v>
      </c>
      <c r="B586" s="60"/>
      <c r="C586" s="12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1">
        <f t="shared" si="233"/>
        <v>0</v>
      </c>
      <c r="R586" s="10">
        <f t="shared" si="231"/>
        <v>0</v>
      </c>
    </row>
    <row r="587" spans="1:18">
      <c r="A587" s="60">
        <v>6</v>
      </c>
      <c r="B587" s="60"/>
      <c r="C587" s="12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1">
        <f t="shared" si="233"/>
        <v>0</v>
      </c>
      <c r="R587" s="10">
        <f t="shared" si="231"/>
        <v>0</v>
      </c>
    </row>
    <row r="588" spans="1:18">
      <c r="A588" s="60">
        <v>7</v>
      </c>
      <c r="B588" s="60"/>
      <c r="C588" s="12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1">
        <f t="shared" si="233"/>
        <v>0</v>
      </c>
      <c r="R588" s="10">
        <f t="shared" si="231"/>
        <v>0</v>
      </c>
    </row>
    <row r="589" spans="1:18">
      <c r="A589" s="60">
        <v>8</v>
      </c>
      <c r="B589" s="60"/>
      <c r="C589" s="12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1">
        <f t="shared" si="233"/>
        <v>0</v>
      </c>
      <c r="R589" s="10">
        <f t="shared" si="231"/>
        <v>0</v>
      </c>
    </row>
    <row r="590" spans="1:18">
      <c r="A590" s="60">
        <v>9</v>
      </c>
      <c r="B590" s="60"/>
      <c r="C590" s="12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1">
        <f t="shared" si="233"/>
        <v>0</v>
      </c>
      <c r="R590" s="10">
        <f t="shared" si="231"/>
        <v>0</v>
      </c>
    </row>
    <row r="591" spans="1:18">
      <c r="A591" s="60">
        <v>10</v>
      </c>
      <c r="B591" s="60"/>
      <c r="C591" s="12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1">
        <f t="shared" si="233"/>
        <v>0</v>
      </c>
      <c r="R591" s="10">
        <f t="shared" si="231"/>
        <v>0</v>
      </c>
    </row>
    <row r="592" spans="1:18">
      <c r="A592" s="64" t="s">
        <v>43</v>
      </c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6"/>
      <c r="R592" s="10">
        <f>SUM(R582:R591)</f>
        <v>0</v>
      </c>
    </row>
    <row r="593" spans="1:18" ht="15.75">
      <c r="A593" s="24" t="s">
        <v>44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>
      <c r="A594" s="47" t="s">
        <v>58</v>
      </c>
      <c r="B594" s="47"/>
      <c r="C594" s="47"/>
      <c r="D594" s="47"/>
      <c r="E594" s="47"/>
      <c r="F594" s="47"/>
      <c r="G594" s="47"/>
      <c r="H594" s="47"/>
      <c r="I594" s="47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>
      <c r="A595" s="47"/>
      <c r="B595" s="47"/>
      <c r="C595" s="47"/>
      <c r="D595" s="47"/>
      <c r="E595" s="47"/>
      <c r="F595" s="47"/>
      <c r="G595" s="47"/>
      <c r="H595" s="47"/>
      <c r="I595" s="47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>
      <c r="A596" s="67" t="s">
        <v>88</v>
      </c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56"/>
      <c r="R596" s="8"/>
    </row>
    <row r="597" spans="1:18" ht="18">
      <c r="A597" s="69" t="s">
        <v>27</v>
      </c>
      <c r="B597" s="70"/>
      <c r="C597" s="70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56"/>
      <c r="R597" s="8"/>
    </row>
    <row r="598" spans="1:18">
      <c r="A598" s="67" t="s">
        <v>48</v>
      </c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56"/>
      <c r="R598" s="8"/>
    </row>
    <row r="599" spans="1:18">
      <c r="A599" s="60">
        <v>1</v>
      </c>
      <c r="B599" s="60"/>
      <c r="C599" s="12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37">IF(ISERROR(P599*100/N599),0,(P599*100/N599))</f>
        <v>0</v>
      </c>
      <c r="R599" s="10">
        <f t="shared" ref="R599:R607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60">
        <v>2</v>
      </c>
      <c r="B600" s="60"/>
      <c r="C600" s="12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40">IF(ISERROR(P600*100/N600),0,(P600*100/N600))</f>
        <v>0</v>
      </c>
      <c r="R600" s="10">
        <f t="shared" si="238"/>
        <v>0</v>
      </c>
    </row>
    <row r="601" spans="1:18">
      <c r="A601" s="60">
        <v>3</v>
      </c>
      <c r="B601" s="60"/>
      <c r="C601" s="12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1">
        <f t="shared" si="240"/>
        <v>0</v>
      </c>
      <c r="R601" s="10">
        <f t="shared" si="238"/>
        <v>0</v>
      </c>
    </row>
    <row r="602" spans="1:18">
      <c r="A602" s="60">
        <v>4</v>
      </c>
      <c r="B602" s="60"/>
      <c r="C602" s="12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1">
        <f t="shared" si="240"/>
        <v>0</v>
      </c>
      <c r="R602" s="10">
        <f t="shared" si="238"/>
        <v>0</v>
      </c>
    </row>
    <row r="603" spans="1:18">
      <c r="A603" s="60">
        <v>5</v>
      </c>
      <c r="B603" s="60"/>
      <c r="C603" s="12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1">
        <f t="shared" si="240"/>
        <v>0</v>
      </c>
      <c r="R603" s="10">
        <f t="shared" si="238"/>
        <v>0</v>
      </c>
    </row>
    <row r="604" spans="1:18">
      <c r="A604" s="60">
        <v>6</v>
      </c>
      <c r="B604" s="60"/>
      <c r="C604" s="12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1">
        <f t="shared" si="240"/>
        <v>0</v>
      </c>
      <c r="R604" s="10">
        <f t="shared" si="238"/>
        <v>0</v>
      </c>
    </row>
    <row r="605" spans="1:18">
      <c r="A605" s="60">
        <v>7</v>
      </c>
      <c r="B605" s="60"/>
      <c r="C605" s="12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1">
        <f t="shared" si="240"/>
        <v>0</v>
      </c>
      <c r="R605" s="10">
        <f t="shared" si="238"/>
        <v>0</v>
      </c>
    </row>
    <row r="606" spans="1:18">
      <c r="A606" s="60">
        <v>8</v>
      </c>
      <c r="B606" s="60"/>
      <c r="C606" s="12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1">
        <f t="shared" si="240"/>
        <v>0</v>
      </c>
      <c r="R606" s="10">
        <f t="shared" si="238"/>
        <v>0</v>
      </c>
    </row>
    <row r="607" spans="1:18">
      <c r="A607" s="60">
        <v>9</v>
      </c>
      <c r="B607" s="60"/>
      <c r="C607" s="12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1">
        <f t="shared" si="240"/>
        <v>0</v>
      </c>
      <c r="R607" s="10">
        <f t="shared" si="238"/>
        <v>0</v>
      </c>
    </row>
    <row r="608" spans="1:18">
      <c r="A608" s="60">
        <v>10</v>
      </c>
      <c r="B608" s="60"/>
      <c r="C608" s="12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1">
        <f t="shared" si="240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>
      <c r="A609" s="64" t="s">
        <v>43</v>
      </c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6"/>
      <c r="R609" s="10">
        <f>SUM(R599:R608)</f>
        <v>0</v>
      </c>
    </row>
    <row r="610" spans="1:18" ht="15.75">
      <c r="A610" s="24" t="s">
        <v>44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>
      <c r="A611" s="47" t="s">
        <v>58</v>
      </c>
      <c r="B611" s="47"/>
      <c r="C611" s="47"/>
      <c r="D611" s="47"/>
      <c r="E611" s="47"/>
      <c r="F611" s="47"/>
      <c r="G611" s="47"/>
      <c r="H611" s="47"/>
      <c r="I611" s="47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7"/>
      <c r="B612" s="47"/>
      <c r="C612" s="47"/>
      <c r="D612" s="47"/>
      <c r="E612" s="47"/>
      <c r="F612" s="47"/>
      <c r="G612" s="47"/>
      <c r="H612" s="47"/>
      <c r="I612" s="47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71" t="s">
        <v>89</v>
      </c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3"/>
      <c r="R613" s="95">
        <f>SUM(R29+R47+R66+R83+R100+R117+R134+R151+R168+R185+R202+R219+R236+R253+R270+R286+R303+R320+R337+R354+R371+R388+R405+R422+R439+R456+R473+R490+R507+R524+R541+R558+R575+R592+R609)</f>
        <v>183.91434999999998</v>
      </c>
    </row>
    <row r="614" spans="1:18">
      <c r="A614" s="74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6"/>
      <c r="R614" s="96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82" t="s">
        <v>90</v>
      </c>
      <c r="B616" s="82"/>
      <c r="C616" s="82"/>
      <c r="D616" s="82"/>
      <c r="E616" s="82"/>
      <c r="F616" s="8"/>
      <c r="G616" s="8"/>
      <c r="H616" s="8"/>
      <c r="J616" s="8"/>
      <c r="L616" s="8"/>
      <c r="M616" s="8"/>
      <c r="R616" s="8"/>
    </row>
    <row r="617" spans="1:18" ht="15.75">
      <c r="A617" s="57"/>
      <c r="B617" s="57"/>
      <c r="C617" s="57"/>
      <c r="D617" s="57"/>
      <c r="E617" s="57"/>
      <c r="F617" s="8"/>
      <c r="G617" s="8"/>
      <c r="H617" s="8"/>
      <c r="J617" s="8"/>
      <c r="L617" s="8"/>
      <c r="M617" s="8"/>
      <c r="R617" s="8"/>
    </row>
    <row r="618" spans="1:18" ht="15.75">
      <c r="A618" s="57"/>
      <c r="B618" s="57"/>
      <c r="C618" s="57"/>
      <c r="D618" s="57"/>
      <c r="E618" s="57"/>
      <c r="F618" s="8"/>
      <c r="G618" s="8"/>
      <c r="H618" s="8"/>
      <c r="J618" s="8"/>
      <c r="L618" s="8"/>
      <c r="M618" s="8"/>
      <c r="R618" s="8"/>
    </row>
    <row r="619" spans="1:18" ht="15.75">
      <c r="A619" s="57"/>
      <c r="B619" s="57"/>
      <c r="C619" s="57"/>
      <c r="D619" s="57"/>
      <c r="E619" s="57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91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92</v>
      </c>
      <c r="B622"/>
      <c r="C622"/>
      <c r="D622"/>
      <c r="E622"/>
      <c r="F622" s="13"/>
      <c r="G622" s="13"/>
      <c r="H622" s="8"/>
      <c r="J622" s="8"/>
      <c r="L622" s="8"/>
      <c r="M622" s="8"/>
      <c r="R622" s="8"/>
    </row>
    <row r="623" spans="1:18" ht="15.75">
      <c r="A623" s="25" t="s">
        <v>93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94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6">
    <mergeCell ref="C3:H3"/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</mergeCells>
  <phoneticPr fontId="0" type="noConversion"/>
  <dataValidations count="4">
    <dataValidation type="list" allowBlank="1" showInputMessage="1" showErrorMessage="1" sqref="D37:D46 D599:D608 D19:D28 D56:D65 D73:D82 D90:D99 D124:D133 D141:D150 D158:D167 D175:D184 D192:D201 D209:D218 D226:D235 D243:D252 D260:D269 D276:D285 D293:D302 D310:D319 D327:D336 D344:D353 D361:D370 D378:D387 D395:D404 D412:D421 D429:D438 D446:D455 D463:D472 D480:D489 D497:D506 D514:D523 D531:D540 D548:D557 D565:D574 D582:D591 D107:D116">
      <formula1>"olimpinė,neolimpinė"</formula1>
    </dataValidation>
    <dataValidation type="list" allowBlank="1" showInputMessage="1" showErrorMessage="1" sqref="H56:H65 M37:M46 H599:H608 H37:H46 M19:M28 H19:H28 H73:H82 M56:M65 H90:H99 M73:M82 M107:M116 M90:M99 M124:M133 H124:H133 M141:M150 H141:H150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H107:H116">
      <formula1>"Taip,Ne"</formula1>
    </dataValidation>
    <dataValidation type="list" allowBlank="1" showInputMessage="1" showErrorMessage="1" sqref="F19:F28 F599:F608 F37:F46 F56:F65 F73:F82 F90:F99 F124:F133 F141:F150 F158:F167 F175:F184 F192:F201 F209:F218 F226:F235 F243:F252 F260:F269 F276:F285 F293:F302 F310:F319 F327:F336 F344:F353 F361:F370 F378:F387 F395:F404 F412:F421 F429:F438 F446:F455 F463:F472 F480:F489 F497:F506 F514:F523 F531:F540 F548:F557 F565:F574 F582:F591 F107:F116">
      <formula1>"OŽ,PČ,PČneol,EČ,EČneol,JOŽ,JPČ,JEČ,JnPČ,JnEČ,NEAK"</formula1>
    </dataValidation>
    <dataValidation type="list" allowBlank="1" showInputMessage="1" showErrorMessage="1" sqref="G19:G28 G599:G608 G37:G46 G56:G65 G73:G82 G90:G99 G124:G133 G141:G150 G158:G167 G175:G184 G192:G201 G209:G218 G226:G235 G243:G252 G260:G269 G276:G285 G293:G302 G310:G319 G327:G336 G344:G353 G361:G370 G378:G387 G395:G404 G412:G421 G429:G438 G446:G455 G463:G472 G480:G489 G497:G506 G514:G523 G531:G540 G548:G557 G565:G574 G582:G591 G107:G116">
      <formula1>"1,1 (kas 4 m. 1 k. nerengiamos),2,4 arba 5"</formula1>
    </dataValidation>
  </dataValidations>
  <hyperlinks>
    <hyperlink ref="B7:H7" r:id="rId1" display="Žeručio 5-8, Vilnius, +37069808099, info.karatelt@gmail.com"/>
    <hyperlink ref="B31" r:id="rId2" location="a_eventheadend"/>
    <hyperlink ref="B49" r:id="rId3" location="a_eventheadend"/>
    <hyperlink ref="B85" r:id="rId4" location="a_eventhead"/>
    <hyperlink ref="B102" r:id="rId5" location="a_eventheadend"/>
    <hyperlink ref="B118" r:id="rId6" location="a_eventhead"/>
  </hyperlinks>
  <pageMargins left="0.39" right="0.38" top="0.47244094488188981" bottom="0.39370078740157483" header="0.31496062992125984" footer="0.31496062992125984"/>
  <pageSetup paperSize="9" scale="55" orientation="landscape"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49"/>
      <c r="AE1" s="49"/>
      <c r="AF1" s="49"/>
      <c r="AG1" s="49"/>
      <c r="AH1" s="26"/>
      <c r="AI1" s="26"/>
      <c r="AJ1" s="49"/>
      <c r="AK1" s="49" t="s">
        <v>95</v>
      </c>
      <c r="AL1" s="49"/>
      <c r="AM1" s="49"/>
      <c r="AN1" s="49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49"/>
      <c r="AE2" s="49"/>
      <c r="AF2" s="49"/>
      <c r="AG2" s="49"/>
      <c r="AH2" s="26"/>
      <c r="AI2" s="26"/>
      <c r="AJ2" s="49"/>
      <c r="AK2" s="49" t="s">
        <v>96</v>
      </c>
      <c r="AL2" s="49"/>
      <c r="AM2" s="49"/>
      <c r="AN2" s="49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49"/>
      <c r="AE3" s="49"/>
      <c r="AF3" s="49"/>
      <c r="AG3" s="49"/>
      <c r="AH3" s="26"/>
      <c r="AI3" s="26"/>
      <c r="AJ3" s="49"/>
      <c r="AK3" s="49" t="s">
        <v>97</v>
      </c>
      <c r="AL3" s="49"/>
      <c r="AM3" s="49"/>
      <c r="AN3" s="49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9"/>
      <c r="AE4" s="49"/>
      <c r="AF4" s="49"/>
      <c r="AG4" s="49"/>
      <c r="AH4" s="26"/>
      <c r="AI4" s="26"/>
      <c r="AJ4" s="49"/>
      <c r="AK4" s="49" t="s">
        <v>98</v>
      </c>
      <c r="AL4" s="49"/>
      <c r="AM4" s="49"/>
      <c r="AN4" s="49"/>
    </row>
    <row r="5" spans="1:41" ht="15.75">
      <c r="A5" s="110" t="s">
        <v>99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1" t="s">
        <v>8</v>
      </c>
      <c r="B7" s="113" t="s">
        <v>100</v>
      </c>
      <c r="C7" s="116" t="s">
        <v>101</v>
      </c>
      <c r="D7" s="118" t="s">
        <v>102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30" t="s">
        <v>13</v>
      </c>
      <c r="AO7" s="31"/>
    </row>
    <row r="8" spans="1:41">
      <c r="A8" s="112"/>
      <c r="B8" s="114"/>
      <c r="C8" s="117"/>
      <c r="D8" s="120" t="s">
        <v>103</v>
      </c>
      <c r="E8" s="120" t="s">
        <v>104</v>
      </c>
      <c r="F8" s="120" t="s">
        <v>105</v>
      </c>
      <c r="G8" s="120" t="s">
        <v>106</v>
      </c>
      <c r="H8" s="120" t="s">
        <v>107</v>
      </c>
      <c r="I8" s="120" t="s">
        <v>108</v>
      </c>
      <c r="J8" s="120" t="s">
        <v>109</v>
      </c>
      <c r="K8" s="120" t="s">
        <v>110</v>
      </c>
      <c r="L8" s="120" t="s">
        <v>111</v>
      </c>
      <c r="M8" s="120" t="s">
        <v>112</v>
      </c>
      <c r="N8" s="120" t="s">
        <v>113</v>
      </c>
      <c r="O8" s="120" t="s">
        <v>114</v>
      </c>
      <c r="P8" s="120" t="s">
        <v>115</v>
      </c>
      <c r="Q8" s="120" t="s">
        <v>116</v>
      </c>
      <c r="R8" s="120" t="s">
        <v>117</v>
      </c>
      <c r="S8" s="120" t="s">
        <v>118</v>
      </c>
      <c r="T8" s="120" t="s">
        <v>119</v>
      </c>
      <c r="U8" s="120" t="s">
        <v>120</v>
      </c>
      <c r="V8" s="120" t="s">
        <v>121</v>
      </c>
      <c r="W8" s="120" t="s">
        <v>122</v>
      </c>
      <c r="X8" s="120" t="s">
        <v>123</v>
      </c>
      <c r="Y8" s="120" t="s">
        <v>124</v>
      </c>
      <c r="Z8" s="120" t="s">
        <v>125</v>
      </c>
      <c r="AA8" s="120" t="s">
        <v>126</v>
      </c>
      <c r="AB8" s="120" t="s">
        <v>127</v>
      </c>
      <c r="AC8" s="120" t="s">
        <v>128</v>
      </c>
      <c r="AD8" s="120" t="s">
        <v>129</v>
      </c>
      <c r="AE8" s="120" t="s">
        <v>130</v>
      </c>
      <c r="AF8" s="120" t="s">
        <v>131</v>
      </c>
      <c r="AG8" s="120" t="s">
        <v>132</v>
      </c>
      <c r="AH8" s="120" t="s">
        <v>133</v>
      </c>
      <c r="AI8" s="120" t="s">
        <v>134</v>
      </c>
      <c r="AJ8" s="120" t="s">
        <v>135</v>
      </c>
      <c r="AK8" s="120" t="s">
        <v>136</v>
      </c>
      <c r="AL8" s="120" t="s">
        <v>137</v>
      </c>
      <c r="AM8" s="120" t="s">
        <v>138</v>
      </c>
      <c r="AN8" s="121" t="s">
        <v>139</v>
      </c>
    </row>
    <row r="9" spans="1:41">
      <c r="A9" s="112"/>
      <c r="B9" s="115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2"/>
    </row>
    <row r="10" spans="1:41" s="53" customFormat="1">
      <c r="A10" s="50" t="s">
        <v>140</v>
      </c>
      <c r="B10" s="51" t="s">
        <v>141</v>
      </c>
      <c r="C10" s="35" t="s">
        <v>142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2">
        <f>SUM(D10*0.3/100)</f>
        <v>1.6523999999999999</v>
      </c>
    </row>
    <row r="11" spans="1:41">
      <c r="A11" s="62" t="s">
        <v>143</v>
      </c>
      <c r="B11" s="44" t="s">
        <v>75</v>
      </c>
      <c r="C11" s="35" t="s">
        <v>144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145</v>
      </c>
      <c r="AK11" s="36" t="s">
        <v>145</v>
      </c>
      <c r="AL11" s="36" t="s">
        <v>145</v>
      </c>
      <c r="AM11" s="36" t="s">
        <v>145</v>
      </c>
      <c r="AN11" s="63">
        <f t="shared" ref="AN11:AN26" si="1">SUM(D11*0.3/100)</f>
        <v>1.347</v>
      </c>
    </row>
    <row r="12" spans="1:41">
      <c r="A12" s="62" t="s">
        <v>146</v>
      </c>
      <c r="B12" s="44" t="s">
        <v>31</v>
      </c>
      <c r="C12" s="35" t="s">
        <v>147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145</v>
      </c>
      <c r="AC12" s="36" t="s">
        <v>145</v>
      </c>
      <c r="AD12" s="36" t="s">
        <v>145</v>
      </c>
      <c r="AE12" s="36" t="s">
        <v>145</v>
      </c>
      <c r="AF12" s="36" t="s">
        <v>145</v>
      </c>
      <c r="AG12" s="36" t="s">
        <v>145</v>
      </c>
      <c r="AH12" s="36" t="s">
        <v>145</v>
      </c>
      <c r="AI12" s="36" t="s">
        <v>145</v>
      </c>
      <c r="AJ12" s="36" t="s">
        <v>145</v>
      </c>
      <c r="AK12" s="36" t="s">
        <v>145</v>
      </c>
      <c r="AL12" s="36" t="s">
        <v>145</v>
      </c>
      <c r="AM12" s="36" t="s">
        <v>145</v>
      </c>
      <c r="AN12" s="63">
        <f t="shared" si="1"/>
        <v>0.61199999999999999</v>
      </c>
    </row>
    <row r="13" spans="1:41" ht="84">
      <c r="A13" s="62" t="s">
        <v>148</v>
      </c>
      <c r="B13" s="44" t="s">
        <v>79</v>
      </c>
      <c r="C13" s="22" t="s">
        <v>149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145</v>
      </c>
      <c r="U13" s="36" t="s">
        <v>145</v>
      </c>
      <c r="V13" s="36" t="s">
        <v>145</v>
      </c>
      <c r="W13" s="36" t="s">
        <v>145</v>
      </c>
      <c r="X13" s="36" t="s">
        <v>145</v>
      </c>
      <c r="Y13" s="36" t="s">
        <v>145</v>
      </c>
      <c r="Z13" s="36" t="s">
        <v>145</v>
      </c>
      <c r="AA13" s="36" t="s">
        <v>145</v>
      </c>
      <c r="AB13" s="36" t="s">
        <v>145</v>
      </c>
      <c r="AC13" s="36" t="s">
        <v>145</v>
      </c>
      <c r="AD13" s="36" t="s">
        <v>145</v>
      </c>
      <c r="AE13" s="36" t="s">
        <v>145</v>
      </c>
      <c r="AF13" s="36" t="s">
        <v>145</v>
      </c>
      <c r="AG13" s="36" t="s">
        <v>145</v>
      </c>
      <c r="AH13" s="36" t="s">
        <v>145</v>
      </c>
      <c r="AI13" s="36" t="s">
        <v>145</v>
      </c>
      <c r="AJ13" s="36" t="s">
        <v>145</v>
      </c>
      <c r="AK13" s="36" t="s">
        <v>145</v>
      </c>
      <c r="AL13" s="36" t="s">
        <v>145</v>
      </c>
      <c r="AM13" s="36" t="s">
        <v>145</v>
      </c>
      <c r="AN13" s="63">
        <f t="shared" si="1"/>
        <v>0.255</v>
      </c>
    </row>
    <row r="14" spans="1:41" ht="36">
      <c r="A14" s="62" t="s">
        <v>150</v>
      </c>
      <c r="B14" s="44" t="s">
        <v>151</v>
      </c>
      <c r="C14" s="22" t="s">
        <v>152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145</v>
      </c>
      <c r="AK14" s="36" t="s">
        <v>145</v>
      </c>
      <c r="AL14" s="36" t="s">
        <v>145</v>
      </c>
      <c r="AM14" s="36" t="s">
        <v>145</v>
      </c>
      <c r="AN14" s="63">
        <f t="shared" si="1"/>
        <v>0.255</v>
      </c>
    </row>
    <row r="15" spans="1:41">
      <c r="A15" s="62" t="s">
        <v>153</v>
      </c>
      <c r="B15" s="44" t="s">
        <v>154</v>
      </c>
      <c r="C15" s="32" t="s">
        <v>155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145</v>
      </c>
      <c r="AC15" s="36" t="s">
        <v>145</v>
      </c>
      <c r="AD15" s="36" t="s">
        <v>145</v>
      </c>
      <c r="AE15" s="36" t="s">
        <v>145</v>
      </c>
      <c r="AF15" s="36" t="s">
        <v>145</v>
      </c>
      <c r="AG15" s="36" t="s">
        <v>145</v>
      </c>
      <c r="AH15" s="36" t="s">
        <v>145</v>
      </c>
      <c r="AI15" s="36" t="s">
        <v>145</v>
      </c>
      <c r="AJ15" s="36" t="s">
        <v>145</v>
      </c>
      <c r="AK15" s="36" t="s">
        <v>145</v>
      </c>
      <c r="AL15" s="36" t="s">
        <v>145</v>
      </c>
      <c r="AM15" s="36" t="s">
        <v>145</v>
      </c>
      <c r="AN15" s="63">
        <f t="shared" si="1"/>
        <v>0.255</v>
      </c>
    </row>
    <row r="16" spans="1:41" ht="84">
      <c r="A16" s="62" t="s">
        <v>156</v>
      </c>
      <c r="B16" s="44" t="s">
        <v>56</v>
      </c>
      <c r="C16" s="22" t="s">
        <v>157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145</v>
      </c>
      <c r="M16" s="37" t="s">
        <v>145</v>
      </c>
      <c r="N16" s="37" t="s">
        <v>145</v>
      </c>
      <c r="O16" s="37" t="s">
        <v>145</v>
      </c>
      <c r="P16" s="37" t="s">
        <v>145</v>
      </c>
      <c r="Q16" s="37" t="s">
        <v>145</v>
      </c>
      <c r="R16" s="37" t="s">
        <v>145</v>
      </c>
      <c r="S16" s="37" t="s">
        <v>145</v>
      </c>
      <c r="T16" s="37" t="s">
        <v>145</v>
      </c>
      <c r="U16" s="36" t="s">
        <v>145</v>
      </c>
      <c r="V16" s="36" t="s">
        <v>145</v>
      </c>
      <c r="W16" s="36" t="s">
        <v>145</v>
      </c>
      <c r="X16" s="36" t="s">
        <v>145</v>
      </c>
      <c r="Y16" s="36" t="s">
        <v>145</v>
      </c>
      <c r="Z16" s="36" t="s">
        <v>145</v>
      </c>
      <c r="AA16" s="36" t="s">
        <v>145</v>
      </c>
      <c r="AB16" s="36" t="s">
        <v>145</v>
      </c>
      <c r="AC16" s="36" t="s">
        <v>145</v>
      </c>
      <c r="AD16" s="36" t="s">
        <v>145</v>
      </c>
      <c r="AE16" s="36" t="s">
        <v>145</v>
      </c>
      <c r="AF16" s="36" t="s">
        <v>145</v>
      </c>
      <c r="AG16" s="36" t="s">
        <v>145</v>
      </c>
      <c r="AH16" s="36" t="s">
        <v>145</v>
      </c>
      <c r="AI16" s="36" t="s">
        <v>145</v>
      </c>
      <c r="AJ16" s="36" t="s">
        <v>145</v>
      </c>
      <c r="AK16" s="36" t="s">
        <v>145</v>
      </c>
      <c r="AL16" s="36" t="s">
        <v>145</v>
      </c>
      <c r="AM16" s="36" t="s">
        <v>145</v>
      </c>
      <c r="AN16" s="63">
        <f t="shared" si="1"/>
        <v>0.20399999999999999</v>
      </c>
    </row>
    <row r="17" spans="1:40">
      <c r="A17" s="62" t="s">
        <v>158</v>
      </c>
      <c r="B17" s="44" t="s">
        <v>159</v>
      </c>
      <c r="C17" s="32" t="s">
        <v>160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145</v>
      </c>
      <c r="AC17" s="36" t="s">
        <v>145</v>
      </c>
      <c r="AD17" s="36" t="s">
        <v>145</v>
      </c>
      <c r="AE17" s="36" t="s">
        <v>145</v>
      </c>
      <c r="AF17" s="36" t="s">
        <v>145</v>
      </c>
      <c r="AG17" s="36" t="s">
        <v>145</v>
      </c>
      <c r="AH17" s="36" t="s">
        <v>145</v>
      </c>
      <c r="AI17" s="36" t="s">
        <v>145</v>
      </c>
      <c r="AJ17" s="36" t="s">
        <v>145</v>
      </c>
      <c r="AK17" s="36" t="s">
        <v>145</v>
      </c>
      <c r="AL17" s="36" t="s">
        <v>145</v>
      </c>
      <c r="AM17" s="36" t="s">
        <v>145</v>
      </c>
      <c r="AN17" s="63">
        <f t="shared" si="1"/>
        <v>0.20399999999999999</v>
      </c>
    </row>
    <row r="18" spans="1:40" ht="24">
      <c r="A18" s="62" t="s">
        <v>161</v>
      </c>
      <c r="B18" s="44" t="s">
        <v>162</v>
      </c>
      <c r="C18" s="22" t="s">
        <v>163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145</v>
      </c>
      <c r="AK18" s="36" t="s">
        <v>145</v>
      </c>
      <c r="AL18" s="36" t="s">
        <v>145</v>
      </c>
      <c r="AM18" s="36" t="s">
        <v>145</v>
      </c>
      <c r="AN18" s="63">
        <f t="shared" si="1"/>
        <v>0.20399999999999999</v>
      </c>
    </row>
    <row r="19" spans="1:40">
      <c r="A19" s="62" t="s">
        <v>164</v>
      </c>
      <c r="B19" s="44" t="s">
        <v>165</v>
      </c>
      <c r="C19" s="32" t="s">
        <v>166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145</v>
      </c>
      <c r="AC19" s="36" t="s">
        <v>145</v>
      </c>
      <c r="AD19" s="36" t="s">
        <v>145</v>
      </c>
      <c r="AE19" s="36" t="s">
        <v>145</v>
      </c>
      <c r="AF19" s="36" t="s">
        <v>145</v>
      </c>
      <c r="AG19" s="36" t="s">
        <v>145</v>
      </c>
      <c r="AH19" s="36" t="s">
        <v>145</v>
      </c>
      <c r="AI19" s="36" t="s">
        <v>145</v>
      </c>
      <c r="AJ19" s="36" t="s">
        <v>145</v>
      </c>
      <c r="AK19" s="36" t="s">
        <v>145</v>
      </c>
      <c r="AL19" s="36" t="s">
        <v>145</v>
      </c>
      <c r="AM19" s="36" t="s">
        <v>145</v>
      </c>
      <c r="AN19" s="63">
        <f t="shared" si="1"/>
        <v>0.20399999999999999</v>
      </c>
    </row>
    <row r="20" spans="1:40">
      <c r="A20" s="62" t="s">
        <v>167</v>
      </c>
      <c r="B20" s="44" t="s">
        <v>168</v>
      </c>
      <c r="C20" s="32" t="s">
        <v>169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145</v>
      </c>
      <c r="U20" s="36" t="s">
        <v>145</v>
      </c>
      <c r="V20" s="36" t="s">
        <v>145</v>
      </c>
      <c r="W20" s="36" t="s">
        <v>145</v>
      </c>
      <c r="X20" s="36" t="s">
        <v>145</v>
      </c>
      <c r="Y20" s="36" t="s">
        <v>145</v>
      </c>
      <c r="Z20" s="36" t="s">
        <v>145</v>
      </c>
      <c r="AA20" s="36" t="s">
        <v>145</v>
      </c>
      <c r="AB20" s="36" t="s">
        <v>145</v>
      </c>
      <c r="AC20" s="36" t="s">
        <v>145</v>
      </c>
      <c r="AD20" s="36" t="s">
        <v>145</v>
      </c>
      <c r="AE20" s="36" t="s">
        <v>145</v>
      </c>
      <c r="AF20" s="36" t="s">
        <v>145</v>
      </c>
      <c r="AG20" s="36" t="s">
        <v>145</v>
      </c>
      <c r="AH20" s="36" t="s">
        <v>145</v>
      </c>
      <c r="AI20" s="36" t="s">
        <v>145</v>
      </c>
      <c r="AJ20" s="36" t="s">
        <v>145</v>
      </c>
      <c r="AK20" s="36" t="s">
        <v>145</v>
      </c>
      <c r="AL20" s="36" t="s">
        <v>145</v>
      </c>
      <c r="AM20" s="36" t="s">
        <v>145</v>
      </c>
      <c r="AN20" s="63">
        <f t="shared" si="1"/>
        <v>0.153</v>
      </c>
    </row>
    <row r="21" spans="1:40">
      <c r="A21" s="62" t="s">
        <v>170</v>
      </c>
      <c r="B21" s="44" t="s">
        <v>60</v>
      </c>
      <c r="C21" s="32" t="s">
        <v>171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145</v>
      </c>
      <c r="U21" s="36" t="s">
        <v>145</v>
      </c>
      <c r="V21" s="36" t="s">
        <v>145</v>
      </c>
      <c r="W21" s="36" t="s">
        <v>145</v>
      </c>
      <c r="X21" s="36" t="s">
        <v>145</v>
      </c>
      <c r="Y21" s="36" t="s">
        <v>145</v>
      </c>
      <c r="Z21" s="36" t="s">
        <v>145</v>
      </c>
      <c r="AA21" s="36" t="s">
        <v>145</v>
      </c>
      <c r="AB21" s="36" t="s">
        <v>145</v>
      </c>
      <c r="AC21" s="36" t="s">
        <v>145</v>
      </c>
      <c r="AD21" s="36" t="s">
        <v>145</v>
      </c>
      <c r="AE21" s="36" t="s">
        <v>145</v>
      </c>
      <c r="AF21" s="36" t="s">
        <v>145</v>
      </c>
      <c r="AG21" s="36" t="s">
        <v>145</v>
      </c>
      <c r="AH21" s="36" t="s">
        <v>145</v>
      </c>
      <c r="AI21" s="36" t="s">
        <v>145</v>
      </c>
      <c r="AJ21" s="36" t="s">
        <v>145</v>
      </c>
      <c r="AK21" s="36" t="s">
        <v>145</v>
      </c>
      <c r="AL21" s="36" t="s">
        <v>145</v>
      </c>
      <c r="AM21" s="36" t="s">
        <v>145</v>
      </c>
      <c r="AN21" s="63">
        <f t="shared" si="1"/>
        <v>0.10199999999999999</v>
      </c>
    </row>
    <row r="22" spans="1:40">
      <c r="A22" s="62" t="s">
        <v>172</v>
      </c>
      <c r="B22" s="44" t="s">
        <v>173</v>
      </c>
      <c r="C22" s="32" t="s">
        <v>174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145</v>
      </c>
      <c r="U22" s="36" t="s">
        <v>145</v>
      </c>
      <c r="V22" s="36" t="s">
        <v>145</v>
      </c>
      <c r="W22" s="36" t="s">
        <v>145</v>
      </c>
      <c r="X22" s="36" t="s">
        <v>145</v>
      </c>
      <c r="Y22" s="36" t="s">
        <v>145</v>
      </c>
      <c r="Z22" s="36" t="s">
        <v>145</v>
      </c>
      <c r="AA22" s="36" t="s">
        <v>145</v>
      </c>
      <c r="AB22" s="36" t="s">
        <v>145</v>
      </c>
      <c r="AC22" s="36" t="s">
        <v>145</v>
      </c>
      <c r="AD22" s="36" t="s">
        <v>145</v>
      </c>
      <c r="AE22" s="36" t="s">
        <v>145</v>
      </c>
      <c r="AF22" s="36" t="s">
        <v>145</v>
      </c>
      <c r="AG22" s="36" t="s">
        <v>145</v>
      </c>
      <c r="AH22" s="36" t="s">
        <v>145</v>
      </c>
      <c r="AI22" s="36" t="s">
        <v>145</v>
      </c>
      <c r="AJ22" s="36" t="s">
        <v>145</v>
      </c>
      <c r="AK22" s="36" t="s">
        <v>145</v>
      </c>
      <c r="AL22" s="36" t="s">
        <v>145</v>
      </c>
      <c r="AM22" s="36" t="s">
        <v>145</v>
      </c>
      <c r="AN22" s="63">
        <f t="shared" si="1"/>
        <v>0.10199999999999999</v>
      </c>
    </row>
    <row r="23" spans="1:40">
      <c r="A23" s="62" t="s">
        <v>175</v>
      </c>
      <c r="B23" s="44" t="s">
        <v>62</v>
      </c>
      <c r="C23" s="32" t="s">
        <v>176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145</v>
      </c>
      <c r="U23" s="36" t="s">
        <v>145</v>
      </c>
      <c r="V23" s="36" t="s">
        <v>145</v>
      </c>
      <c r="W23" s="36" t="s">
        <v>145</v>
      </c>
      <c r="X23" s="36" t="s">
        <v>145</v>
      </c>
      <c r="Y23" s="36" t="s">
        <v>145</v>
      </c>
      <c r="Z23" s="36" t="s">
        <v>145</v>
      </c>
      <c r="AA23" s="36" t="s">
        <v>145</v>
      </c>
      <c r="AB23" s="36" t="s">
        <v>145</v>
      </c>
      <c r="AC23" s="36" t="s">
        <v>145</v>
      </c>
      <c r="AD23" s="36" t="s">
        <v>145</v>
      </c>
      <c r="AE23" s="36" t="s">
        <v>145</v>
      </c>
      <c r="AF23" s="36" t="s">
        <v>145</v>
      </c>
      <c r="AG23" s="36" t="s">
        <v>145</v>
      </c>
      <c r="AH23" s="36" t="s">
        <v>145</v>
      </c>
      <c r="AI23" s="36" t="s">
        <v>145</v>
      </c>
      <c r="AJ23" s="36" t="s">
        <v>145</v>
      </c>
      <c r="AK23" s="36" t="s">
        <v>145</v>
      </c>
      <c r="AL23" s="36" t="s">
        <v>145</v>
      </c>
      <c r="AM23" s="36" t="s">
        <v>145</v>
      </c>
      <c r="AN23" s="63">
        <f t="shared" si="1"/>
        <v>7.6499999999999999E-2</v>
      </c>
    </row>
    <row r="24" spans="1:40">
      <c r="A24" s="62" t="s">
        <v>177</v>
      </c>
      <c r="B24" s="44" t="s">
        <v>178</v>
      </c>
      <c r="C24" s="32" t="s">
        <v>179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145</v>
      </c>
      <c r="U24" s="36" t="s">
        <v>145</v>
      </c>
      <c r="V24" s="36" t="s">
        <v>145</v>
      </c>
      <c r="W24" s="36" t="s">
        <v>145</v>
      </c>
      <c r="X24" s="36" t="s">
        <v>145</v>
      </c>
      <c r="Y24" s="36" t="s">
        <v>145</v>
      </c>
      <c r="Z24" s="36" t="s">
        <v>145</v>
      </c>
      <c r="AA24" s="36" t="s">
        <v>145</v>
      </c>
      <c r="AB24" s="36" t="s">
        <v>145</v>
      </c>
      <c r="AC24" s="36" t="s">
        <v>145</v>
      </c>
      <c r="AD24" s="36" t="s">
        <v>145</v>
      </c>
      <c r="AE24" s="36" t="s">
        <v>145</v>
      </c>
      <c r="AF24" s="36" t="s">
        <v>145</v>
      </c>
      <c r="AG24" s="36" t="s">
        <v>145</v>
      </c>
      <c r="AH24" s="36" t="s">
        <v>145</v>
      </c>
      <c r="AI24" s="36" t="s">
        <v>145</v>
      </c>
      <c r="AJ24" s="36" t="s">
        <v>145</v>
      </c>
      <c r="AK24" s="36" t="s">
        <v>145</v>
      </c>
      <c r="AL24" s="36" t="s">
        <v>145</v>
      </c>
      <c r="AM24" s="36" t="s">
        <v>145</v>
      </c>
      <c r="AN24" s="63">
        <f t="shared" si="1"/>
        <v>6.3750000000000001E-2</v>
      </c>
    </row>
    <row r="25" spans="1:40">
      <c r="A25" s="62" t="s">
        <v>180</v>
      </c>
      <c r="B25" s="44" t="s">
        <v>181</v>
      </c>
      <c r="C25" s="32" t="s">
        <v>182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145</v>
      </c>
      <c r="U25" s="36" t="s">
        <v>145</v>
      </c>
      <c r="V25" s="36" t="s">
        <v>145</v>
      </c>
      <c r="W25" s="36" t="s">
        <v>145</v>
      </c>
      <c r="X25" s="36" t="s">
        <v>145</v>
      </c>
      <c r="Y25" s="36" t="s">
        <v>145</v>
      </c>
      <c r="Z25" s="36" t="s">
        <v>145</v>
      </c>
      <c r="AA25" s="36" t="s">
        <v>145</v>
      </c>
      <c r="AB25" s="36" t="s">
        <v>145</v>
      </c>
      <c r="AC25" s="36" t="s">
        <v>145</v>
      </c>
      <c r="AD25" s="36" t="s">
        <v>145</v>
      </c>
      <c r="AE25" s="36" t="s">
        <v>145</v>
      </c>
      <c r="AF25" s="36" t="s">
        <v>145</v>
      </c>
      <c r="AG25" s="36" t="s">
        <v>145</v>
      </c>
      <c r="AH25" s="36" t="s">
        <v>145</v>
      </c>
      <c r="AI25" s="36" t="s">
        <v>145</v>
      </c>
      <c r="AJ25" s="36" t="s">
        <v>145</v>
      </c>
      <c r="AK25" s="36" t="s">
        <v>145</v>
      </c>
      <c r="AL25" s="36" t="s">
        <v>145</v>
      </c>
      <c r="AM25" s="36" t="s">
        <v>145</v>
      </c>
      <c r="AN25" s="63">
        <f t="shared" si="1"/>
        <v>5.0999999999999997E-2</v>
      </c>
    </row>
    <row r="26" spans="1:40" ht="24.75" thickBot="1">
      <c r="A26" s="39" t="s">
        <v>183</v>
      </c>
      <c r="B26" s="45" t="s">
        <v>184</v>
      </c>
      <c r="C26" s="23" t="s">
        <v>185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145</v>
      </c>
      <c r="AC26" s="42" t="s">
        <v>145</v>
      </c>
      <c r="AD26" s="42" t="s">
        <v>145</v>
      </c>
      <c r="AE26" s="42" t="s">
        <v>145</v>
      </c>
      <c r="AF26" s="42" t="s">
        <v>145</v>
      </c>
      <c r="AG26" s="42" t="s">
        <v>145</v>
      </c>
      <c r="AH26" s="42" t="s">
        <v>145</v>
      </c>
      <c r="AI26" s="42" t="s">
        <v>145</v>
      </c>
      <c r="AJ26" s="42" t="s">
        <v>145</v>
      </c>
      <c r="AK26" s="42" t="s">
        <v>145</v>
      </c>
      <c r="AL26" s="42" t="s">
        <v>145</v>
      </c>
      <c r="AM26" s="42" t="s">
        <v>145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186</v>
      </c>
    </row>
    <row r="2" spans="1:1" s="19" customFormat="1" ht="15" customHeight="1">
      <c r="A2" s="18" t="s">
        <v>187</v>
      </c>
    </row>
    <row r="3" spans="1:1" s="19" customFormat="1" ht="15" customHeight="1">
      <c r="A3" s="18" t="s">
        <v>188</v>
      </c>
    </row>
    <row r="4" spans="1:1" s="19" customFormat="1" ht="15" customHeight="1">
      <c r="A4" s="18" t="s">
        <v>189</v>
      </c>
    </row>
    <row r="5" spans="1:1" s="19" customFormat="1" ht="15" customHeight="1">
      <c r="A5" s="18" t="s">
        <v>190</v>
      </c>
    </row>
    <row r="6" spans="1:1" s="19" customFormat="1" ht="15" customHeight="1">
      <c r="A6" s="18" t="s">
        <v>191</v>
      </c>
    </row>
    <row r="7" spans="1:1" s="19" customFormat="1" ht="15" customHeight="1">
      <c r="A7" s="18" t="s">
        <v>192</v>
      </c>
    </row>
    <row r="8" spans="1:1" s="19" customFormat="1" ht="15" customHeight="1">
      <c r="A8" s="18" t="s">
        <v>193</v>
      </c>
    </row>
    <row r="9" spans="1:1" s="19" customFormat="1" ht="15" customHeight="1">
      <c r="A9" s="18" t="s">
        <v>194</v>
      </c>
    </row>
    <row r="10" spans="1:1" s="19" customFormat="1" ht="15" customHeight="1">
      <c r="A10" s="18" t="s">
        <v>195</v>
      </c>
    </row>
    <row r="11" spans="1:1" s="19" customFormat="1" ht="15" customHeight="1">
      <c r="A11" s="18" t="s">
        <v>196</v>
      </c>
    </row>
    <row r="12" spans="1:1" s="19" customFormat="1" ht="15" customHeight="1">
      <c r="A12" s="18" t="s">
        <v>197</v>
      </c>
    </row>
    <row r="13" spans="1:1" s="19" customFormat="1" ht="15" customHeight="1">
      <c r="A13" s="18" t="s">
        <v>198</v>
      </c>
    </row>
    <row r="14" spans="1:1" s="19" customFormat="1" ht="15" customHeight="1">
      <c r="A14" s="18" t="s">
        <v>199</v>
      </c>
    </row>
    <row r="15" spans="1:1" s="19" customFormat="1" ht="15" customHeight="1">
      <c r="A15" s="18" t="s">
        <v>200</v>
      </c>
    </row>
    <row r="16" spans="1:1" s="19" customFormat="1" ht="15" customHeight="1">
      <c r="A16" s="18" t="s">
        <v>201</v>
      </c>
    </row>
    <row r="17" spans="1:1" s="19" customFormat="1" ht="15" customHeight="1">
      <c r="A17" s="18" t="s">
        <v>202</v>
      </c>
    </row>
    <row r="18" spans="1:1" s="19" customFormat="1" ht="15" customHeight="1">
      <c r="A18" s="18" t="s">
        <v>203</v>
      </c>
    </row>
    <row r="19" spans="1:1" s="19" customFormat="1" ht="15" customHeight="1">
      <c r="A19" s="18" t="s">
        <v>204</v>
      </c>
    </row>
    <row r="20" spans="1:1" s="19" customFormat="1" ht="15" customHeight="1">
      <c r="A20" s="18" t="s">
        <v>205</v>
      </c>
    </row>
    <row r="21" spans="1:1" s="19" customFormat="1" ht="15" customHeight="1">
      <c r="A21" s="18" t="s">
        <v>206</v>
      </c>
    </row>
    <row r="22" spans="1:1" s="19" customFormat="1" ht="15" customHeight="1">
      <c r="A22" s="18" t="s">
        <v>207</v>
      </c>
    </row>
    <row r="23" spans="1:1" s="19" customFormat="1" ht="15" customHeight="1">
      <c r="A23" s="18" t="s">
        <v>208</v>
      </c>
    </row>
    <row r="24" spans="1:1" s="19" customFormat="1" ht="15" customHeight="1">
      <c r="A24" s="18" t="s">
        <v>209</v>
      </c>
    </row>
    <row r="25" spans="1:1" s="19" customFormat="1" ht="15" customHeight="1">
      <c r="A25" s="18" t="s">
        <v>2</v>
      </c>
    </row>
    <row r="26" spans="1:1" s="19" customFormat="1" ht="15" customHeight="1">
      <c r="A26" s="18" t="s">
        <v>210</v>
      </c>
    </row>
    <row r="27" spans="1:1" s="19" customFormat="1" ht="15" customHeight="1">
      <c r="A27" s="18" t="s">
        <v>211</v>
      </c>
    </row>
    <row r="28" spans="1:1" s="19" customFormat="1" ht="15" customHeight="1">
      <c r="A28" s="18" t="s">
        <v>212</v>
      </c>
    </row>
    <row r="29" spans="1:1" s="19" customFormat="1" ht="15" customHeight="1">
      <c r="A29" s="18" t="s">
        <v>213</v>
      </c>
    </row>
    <row r="30" spans="1:1" s="19" customFormat="1" ht="15" customHeight="1">
      <c r="A30" s="18" t="s">
        <v>214</v>
      </c>
    </row>
    <row r="31" spans="1:1" s="19" customFormat="1" ht="15" customHeight="1">
      <c r="A31" s="18" t="s">
        <v>215</v>
      </c>
    </row>
    <row r="32" spans="1:1" s="19" customFormat="1" ht="15" customHeight="1">
      <c r="A32" s="18" t="s">
        <v>216</v>
      </c>
    </row>
    <row r="33" spans="1:1" s="19" customFormat="1" ht="15" customHeight="1">
      <c r="A33" s="18" t="s">
        <v>217</v>
      </c>
    </row>
    <row r="34" spans="1:1" s="19" customFormat="1" ht="15" customHeight="1">
      <c r="A34" s="18" t="s">
        <v>218</v>
      </c>
    </row>
    <row r="35" spans="1:1" s="19" customFormat="1" ht="15" customHeight="1">
      <c r="A35" s="18" t="s">
        <v>219</v>
      </c>
    </row>
    <row r="36" spans="1:1" s="19" customFormat="1" ht="15" customHeight="1">
      <c r="A36" s="18" t="s">
        <v>220</v>
      </c>
    </row>
    <row r="37" spans="1:1" s="19" customFormat="1" ht="15" customHeight="1">
      <c r="A37" s="18" t="s">
        <v>221</v>
      </c>
    </row>
    <row r="38" spans="1:1" s="19" customFormat="1" ht="15" customHeight="1">
      <c r="A38" s="18" t="s">
        <v>222</v>
      </c>
    </row>
    <row r="39" spans="1:1" s="19" customFormat="1" ht="15" customHeight="1">
      <c r="A39" s="18" t="s">
        <v>223</v>
      </c>
    </row>
    <row r="40" spans="1:1" s="19" customFormat="1" ht="15" customHeight="1">
      <c r="A40" s="18" t="s">
        <v>224</v>
      </c>
    </row>
    <row r="41" spans="1:1" s="19" customFormat="1" ht="15" customHeight="1">
      <c r="A41" s="18" t="s">
        <v>225</v>
      </c>
    </row>
    <row r="42" spans="1:1" s="19" customFormat="1" ht="15" customHeight="1">
      <c r="A42" s="18" t="s">
        <v>226</v>
      </c>
    </row>
    <row r="43" spans="1:1" s="19" customFormat="1" ht="15" customHeight="1">
      <c r="A43" s="18" t="s">
        <v>227</v>
      </c>
    </row>
    <row r="44" spans="1:1" s="19" customFormat="1" ht="15" customHeight="1">
      <c r="A44" s="18" t="s">
        <v>228</v>
      </c>
    </row>
    <row r="45" spans="1:1" s="19" customFormat="1" ht="15" customHeight="1">
      <c r="A45" s="18" t="s">
        <v>229</v>
      </c>
    </row>
    <row r="46" spans="1:1" s="19" customFormat="1" ht="15" customHeight="1">
      <c r="A46" s="18" t="s">
        <v>230</v>
      </c>
    </row>
    <row r="47" spans="1:1" s="19" customFormat="1" ht="15" customHeight="1">
      <c r="A47" s="18" t="s">
        <v>231</v>
      </c>
    </row>
    <row r="48" spans="1:1" s="19" customFormat="1" ht="15" customHeight="1">
      <c r="A48" s="18" t="s">
        <v>232</v>
      </c>
    </row>
    <row r="49" spans="1:1" s="19" customFormat="1" ht="15" customHeight="1">
      <c r="A49" s="18" t="s">
        <v>233</v>
      </c>
    </row>
    <row r="50" spans="1:1" s="19" customFormat="1" ht="15" customHeight="1">
      <c r="A50" s="18" t="s">
        <v>234</v>
      </c>
    </row>
    <row r="51" spans="1:1" s="19" customFormat="1" ht="15" customHeight="1">
      <c r="A51" s="18" t="s">
        <v>235</v>
      </c>
    </row>
    <row r="52" spans="1:1" s="19" customFormat="1" ht="15" customHeight="1">
      <c r="A52" s="18" t="s">
        <v>236</v>
      </c>
    </row>
    <row r="53" spans="1:1" s="19" customFormat="1" ht="15" customHeight="1">
      <c r="A53" s="18" t="s">
        <v>237</v>
      </c>
    </row>
    <row r="54" spans="1:1" s="19" customFormat="1" ht="15" customHeight="1">
      <c r="A54" s="18" t="s">
        <v>238</v>
      </c>
    </row>
    <row r="55" spans="1:1" s="19" customFormat="1" ht="15" customHeight="1">
      <c r="A55" s="18" t="s">
        <v>239</v>
      </c>
    </row>
    <row r="56" spans="1:1" s="19" customFormat="1" ht="15" customHeight="1">
      <c r="A56" s="18" t="s">
        <v>240</v>
      </c>
    </row>
    <row r="57" spans="1:1" s="19" customFormat="1" ht="15" customHeight="1">
      <c r="A57" s="18" t="s">
        <v>241</v>
      </c>
    </row>
    <row r="58" spans="1:1" s="19" customFormat="1" ht="15" customHeight="1">
      <c r="A58" s="18" t="s">
        <v>242</v>
      </c>
    </row>
    <row r="59" spans="1:1" s="19" customFormat="1" ht="15" customHeight="1">
      <c r="A59" s="18" t="s">
        <v>243</v>
      </c>
    </row>
    <row r="60" spans="1:1" s="19" customFormat="1" ht="15" customHeight="1">
      <c r="A60" s="18" t="s">
        <v>244</v>
      </c>
    </row>
    <row r="61" spans="1:1" s="19" customFormat="1" ht="15" customHeight="1">
      <c r="A61" s="18" t="s">
        <v>245</v>
      </c>
    </row>
    <row r="62" spans="1:1" s="19" customFormat="1" ht="15" customHeight="1">
      <c r="A62" s="18" t="s">
        <v>246</v>
      </c>
    </row>
    <row r="63" spans="1:1" s="19" customFormat="1" ht="15" customHeight="1">
      <c r="A63" s="18" t="s">
        <v>247</v>
      </c>
    </row>
    <row r="64" spans="1:1" s="19" customFormat="1" ht="15" customHeight="1">
      <c r="A64" s="18" t="s">
        <v>248</v>
      </c>
    </row>
    <row r="65" spans="1:1" s="19" customFormat="1" ht="15" customHeight="1">
      <c r="A65" s="18" t="s">
        <v>249</v>
      </c>
    </row>
    <row r="66" spans="1:1" s="19" customFormat="1" ht="15" customHeight="1">
      <c r="A66" s="18" t="s">
        <v>250</v>
      </c>
    </row>
    <row r="67" spans="1:1" s="19" customFormat="1" ht="15" customHeight="1">
      <c r="A67" s="18" t="s">
        <v>251</v>
      </c>
    </row>
    <row r="68" spans="1:1" s="19" customFormat="1" ht="15" customHeight="1">
      <c r="A68" s="18" t="s">
        <v>252</v>
      </c>
    </row>
    <row r="69" spans="1:1" s="19" customFormat="1" ht="15" customHeight="1">
      <c r="A69" s="18" t="s">
        <v>253</v>
      </c>
    </row>
    <row r="70" spans="1:1" s="19" customFormat="1" ht="15" customHeight="1">
      <c r="A70" s="18" t="s">
        <v>254</v>
      </c>
    </row>
    <row r="71" spans="1:1" s="19" customFormat="1" ht="15" customHeight="1">
      <c r="A71" s="18" t="s">
        <v>255</v>
      </c>
    </row>
    <row r="72" spans="1:1" s="19" customFormat="1" ht="15" customHeight="1">
      <c r="A72" s="18" t="s">
        <v>256</v>
      </c>
    </row>
    <row r="73" spans="1:1" s="19" customFormat="1" ht="15" customHeight="1">
      <c r="A73" s="18" t="s">
        <v>257</v>
      </c>
    </row>
    <row r="74" spans="1:1" s="19" customFormat="1" ht="15" customHeight="1">
      <c r="A74" s="18" t="s">
        <v>258</v>
      </c>
    </row>
    <row r="75" spans="1:1" s="19" customFormat="1" ht="15" customHeight="1">
      <c r="A75" s="18" t="s">
        <v>259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71F50E3B-3C8B-4C51-8B89-D4268CEBAF8A">false</needDetail>
    <alreadyChecked xmlns="71F50E3B-3C8B-4C51-8B89-D4268CEBAF8A">true</alreadyChecked>
    <Comments xmlns="71F50E3B-3C8B-4C51-8B89-D4268CEBAF8A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5A696E54062FDE47BBE542B347D764CD" ma:contentTypeVersion="" ma:contentTypeDescription="" ma:contentTypeScope="" ma:versionID="ecb42f85f4cf2fb02a7526618e307a7e">
  <xsd:schema xmlns:xsd="http://www.w3.org/2001/XMLSchema" xmlns:xs="http://www.w3.org/2001/XMLSchema" xmlns:p="http://schemas.microsoft.com/office/2006/metadata/properties" xmlns:ns1="http://schemas.microsoft.com/sharepoint/v3" xmlns:ns2="71F50E3B-3C8B-4C51-8B89-D4268CEBAF8A" targetNamespace="http://schemas.microsoft.com/office/2006/metadata/properties" ma:root="true" ma:fieldsID="23beeae351960a8791f6ddd6421791fe" ns1:_="" ns2:_="">
    <xsd:import namespace="http://schemas.microsoft.com/sharepoint/v3"/>
    <xsd:import namespace="71F50E3B-3C8B-4C51-8B89-D4268CEBAF8A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50E3B-3C8B-4C51-8B89-D4268CEBAF8A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8015A-AB01-4B7D-8F8B-E075FB9D7F5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71F50E3B-3C8B-4C51-8B89-D4268CEBAF8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938C98-D8C7-4BEF-882C-C1FB0CB4A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F50E3B-3C8B-4C51-8B89-D4268CEBAF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1</vt:i4>
      </vt:variant>
    </vt:vector>
  </HeadingPairs>
  <TitlesOfParts>
    <vt:vector size="5" baseType="lpstr">
      <vt:lpstr>I dalis</vt:lpstr>
      <vt:lpstr>Lapas1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2021-03-13T10:46:58Z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0x0101006CB92C11A11C4849B1A04E87CB5CBA3E005A696E54062FDE47BBE542B347D764CD</vt:lpwstr>
  </property>
</Properties>
</file>