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4" i="1"/>
  <c r="D14" i="1"/>
  <c r="D15" i="1"/>
  <c r="N17" i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<sst xmlns="http://schemas.openxmlformats.org/spreadsheetml/2006/main" count="30" uniqueCount="26">
  <si>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</si>
  <si>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</si>
  <si>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</si>
  <si>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</si>
  <si>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</si>
  <si>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</si>
  <si>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</si>
  <si>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</si>
  <si>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</si>
  <si>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</si>
  <si>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</si>
  <si>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</si>
  <si>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</si>
  <si>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</si>
  <si>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</si>
  <si>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</si>
  <si>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</si>
  <si>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Atviro Lietuvos konkūrų čempionato nuostatai; Atviro dailiojo jojimo čempionato nuostatai, Trikovės jojimo čempionato nuostatai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</si>
  <si>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</si>
  <si>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</si>
  <si>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</si>
  <si>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</si>
  <si>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Generalinė sekretorė</t>
  </si>
  <si>
    <t>Gintarė Šakytė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</si>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</sst>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7" zoomScaleNormal="100" workbookViewId="0">
      <selection activeCell="O24" sqref="O24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 x14ac:dyDescent="0.25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 x14ac:dyDescent="0.25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 x14ac:dyDescent="0.25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 x14ac:dyDescent="0.25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 x14ac:dyDescent="0.25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 x14ac:dyDescent="0.25">
      <c r="A14" s="23" t="s">
        <v>9</v>
      </c>
      <c r="B14" s="23"/>
      <c r="C14" s="23"/>
      <c r="D14" s="25">
        <f>32+20+1</f>
        <v>53</v>
      </c>
      <c r="E14" s="22"/>
      <c r="F14" s="25">
        <v>25</v>
      </c>
      <c r="G14" s="22"/>
      <c r="H14" s="25">
        <f>50+14</f>
        <v>64</v>
      </c>
      <c r="I14" s="22"/>
      <c r="J14" s="25">
        <v>28</v>
      </c>
      <c r="K14" s="22"/>
      <c r="L14" s="20"/>
      <c r="M14" s="20"/>
      <c r="N14" s="21"/>
      <c r="O14" s="22"/>
      <c r="P14" s="1"/>
      <c r="Q14" s="1"/>
    </row>
    <row r="15" spans="1:17" x14ac:dyDescent="0.25">
      <c r="A15" s="23" t="s">
        <v>10</v>
      </c>
      <c r="B15" s="23"/>
      <c r="C15" s="23"/>
      <c r="D15" s="25">
        <f>5+1</f>
        <v>6</v>
      </c>
      <c r="E15" s="22"/>
      <c r="F15" s="25">
        <v>3</v>
      </c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 x14ac:dyDescent="0.25">
      <c r="A16" s="23" t="s">
        <v>11</v>
      </c>
      <c r="B16" s="23"/>
      <c r="C16" s="23"/>
      <c r="D16" s="25"/>
      <c r="E16" s="22"/>
      <c r="F16" s="25"/>
      <c r="G16" s="22"/>
      <c r="H16" s="25">
        <f>12+7+1</f>
        <v>20</v>
      </c>
      <c r="I16" s="22"/>
      <c r="J16" s="25">
        <v>3</v>
      </c>
      <c r="K16" s="22"/>
      <c r="L16" s="20"/>
      <c r="M16" s="20"/>
      <c r="N16" s="21"/>
      <c r="O16" s="22"/>
      <c r="P16" s="1"/>
      <c r="Q16" s="1"/>
    </row>
    <row r="17" spans="1:17" x14ac:dyDescent="0.25">
      <c r="A17" s="24" t="s">
        <v>12</v>
      </c>
      <c r="B17" s="24"/>
      <c r="C17" s="24"/>
      <c r="D17" s="8">
        <f>SUM(D14:E16)</f>
        <v>59</v>
      </c>
      <c r="E17" s="10"/>
      <c r="F17" s="8">
        <f>SUM(F14:G16)</f>
        <v>28</v>
      </c>
      <c r="G17" s="10"/>
      <c r="H17" s="8">
        <f>SUM(H14:I16)</f>
        <v>84</v>
      </c>
      <c r="I17" s="10"/>
      <c r="J17" s="8">
        <f>SUM(J14:K16)</f>
        <v>31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 x14ac:dyDescent="0.25">
      <c r="A18" s="24" t="s">
        <v>13</v>
      </c>
      <c r="B18" s="24"/>
      <c r="C18" s="24"/>
      <c r="D18" s="8">
        <f>D17+F17+(H17*0.2)+(J17*0.2)</f>
        <v>110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 x14ac:dyDescent="0.25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 x14ac:dyDescent="0.25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 x14ac:dyDescent="0.25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/>
      <c r="B31" s="1" t="s">
        <v>22</v>
      </c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/>
      <c r="N31" s="1"/>
      <c r="O31" s="1"/>
      <c r="P31" s="1"/>
      <c r="Q31" s="1"/>
    </row>
    <row r="32" spans="1:17" x14ac:dyDescent="0.25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1139B631-4E55-4054-B80C-A43FA1B973B9" xsi:nil="true"/>
    <needDetail xmlns="1139B631-4E55-4054-B80C-A43FA1B973B9" xsi:nil="true"/>
    <xd_ProgID xmlns="http://schemas.microsoft.com/sharepoint/v3" xsi:nil="true"/>
    <alreadyChecked xmlns="1139B631-4E55-4054-B80C-A43FA1B973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D84387328EB5CC4E934829BDB6CFFD25" ma:contentTypeVersion="" ma:contentTypeDescription="" ma:contentTypeScope="" ma:versionID="e1ecb3cd6fe4d17bc86c423d85211619">
  <xsd:schema xmlns:xsd="http://www.w3.org/2001/XMLSchema" xmlns:xs="http://www.w3.org/2001/XMLSchema" xmlns:p="http://schemas.microsoft.com/office/2006/metadata/properties" xmlns:ns1="http://schemas.microsoft.com/sharepoint/v3" xmlns:ns2="1139B631-4E55-4054-B80C-A43FA1B973B9" targetNamespace="http://schemas.microsoft.com/office/2006/metadata/properties" ma:root="true" ma:fieldsID="2234a68134952f34da17d0b3558cd9b2" ns1:_="" ns2:_="">
    <xsd:import namespace="http://schemas.microsoft.com/sharepoint/v3"/>
    <xsd:import namespace="1139B631-4E55-4054-B80C-A43FA1B973B9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9B631-4E55-4054-B80C-A43FA1B973B9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139B631-4E55-4054-B80C-A43FA1B973B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3AD850-FB75-4F93-82D3-DB0D90EB5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39B631-4E55-4054-B80C-A43FA1B973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2021-03-16T22:06:04Z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0x0101009EEEDB836348404A80E4B1A14A4354AA00D84387328EB5CC4E934829BDB6CFFD25</vt:lpwstr>
  </property>
</Properties>
</file>